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cha\OneDrive\Documenten\Bachelor Thesis\Data\"/>
    </mc:Choice>
  </mc:AlternateContent>
  <xr:revisionPtr revIDLastSave="2" documentId="C69478BAA0C92CBA5795A6B79CB2EF246EDFD41A" xr6:coauthVersionLast="28" xr6:coauthVersionMax="28" xr10:uidLastSave="{9999DDF1-6A1B-450A-B603-B34F66D542EB}"/>
  <bookViews>
    <workbookView xWindow="360" yWindow="150" windowWidth="28040" windowHeight="12590" xr2:uid="{00000000-000D-0000-FFFF-FFFF00000000}"/>
  </bookViews>
  <sheets>
    <sheet name="Sheet1" sheetId="1" r:id="rId1"/>
    <sheet name="Sheet2" sheetId="2" r:id="rId2"/>
  </sheets>
  <calcPr calcId="171026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P2" i="1"/>
  <c r="R2" i="1"/>
  <c r="P3" i="1"/>
  <c r="R3" i="1"/>
  <c r="P4" i="1"/>
  <c r="R4" i="1"/>
  <c r="P5" i="1"/>
  <c r="R5" i="1"/>
  <c r="P6" i="1"/>
  <c r="R6" i="1"/>
  <c r="P7" i="1"/>
  <c r="R7" i="1"/>
  <c r="P8" i="1"/>
  <c r="R8" i="1"/>
  <c r="P9" i="1"/>
  <c r="R9" i="1"/>
  <c r="P10" i="1"/>
  <c r="R10" i="1"/>
  <c r="P11" i="1"/>
  <c r="R11" i="1"/>
  <c r="P12" i="1"/>
  <c r="R12" i="1"/>
  <c r="P13" i="1"/>
  <c r="R13" i="1"/>
  <c r="P14" i="1"/>
  <c r="R14" i="1"/>
  <c r="P15" i="1"/>
  <c r="R15" i="1"/>
  <c r="P16" i="1"/>
  <c r="R16" i="1"/>
  <c r="P17" i="1"/>
  <c r="R17" i="1"/>
  <c r="P18" i="1"/>
  <c r="R18" i="1"/>
  <c r="P19" i="1"/>
  <c r="R19" i="1"/>
  <c r="P20" i="1"/>
  <c r="R20" i="1"/>
  <c r="P21" i="1"/>
  <c r="R21" i="1"/>
  <c r="P22" i="1"/>
  <c r="R22" i="1"/>
  <c r="P23" i="1"/>
  <c r="R23" i="1"/>
  <c r="P24" i="1"/>
  <c r="R24" i="1"/>
  <c r="P25" i="1"/>
  <c r="R25" i="1"/>
  <c r="P26" i="1"/>
  <c r="R26" i="1"/>
  <c r="P27" i="1"/>
  <c r="R27" i="1"/>
  <c r="P28" i="1"/>
  <c r="R28" i="1"/>
  <c r="P29" i="1"/>
  <c r="R29" i="1"/>
  <c r="P30" i="1"/>
  <c r="R30" i="1"/>
  <c r="P31" i="1"/>
  <c r="R31" i="1"/>
  <c r="P32" i="1"/>
  <c r="R32" i="1"/>
  <c r="P33" i="1"/>
  <c r="R33" i="1"/>
  <c r="P34" i="1"/>
  <c r="R34" i="1"/>
  <c r="P35" i="1"/>
  <c r="R35" i="1"/>
  <c r="P36" i="1"/>
  <c r="R36" i="1"/>
  <c r="P37" i="1"/>
  <c r="R37" i="1"/>
  <c r="P38" i="1"/>
  <c r="R38" i="1"/>
  <c r="P39" i="1"/>
  <c r="R39" i="1"/>
  <c r="P40" i="1"/>
  <c r="R40" i="1"/>
  <c r="P41" i="1"/>
  <c r="R41" i="1"/>
  <c r="P42" i="1"/>
  <c r="R42" i="1"/>
  <c r="P43" i="1"/>
  <c r="R43" i="1"/>
  <c r="P44" i="1"/>
  <c r="R44" i="1"/>
  <c r="P45" i="1"/>
  <c r="R45" i="1"/>
  <c r="P46" i="1"/>
  <c r="R46" i="1"/>
  <c r="P47" i="1"/>
  <c r="R47" i="1"/>
  <c r="P48" i="1"/>
  <c r="R48" i="1"/>
  <c r="P49" i="1"/>
  <c r="R49" i="1"/>
  <c r="P50" i="1"/>
  <c r="R50" i="1"/>
  <c r="P51" i="1"/>
  <c r="R51" i="1"/>
  <c r="P52" i="1"/>
  <c r="R52" i="1"/>
  <c r="P53" i="1"/>
  <c r="R53" i="1"/>
  <c r="P54" i="1"/>
  <c r="R54" i="1"/>
  <c r="P55" i="1"/>
  <c r="R55" i="1"/>
  <c r="P56" i="1"/>
  <c r="R56" i="1"/>
  <c r="P57" i="1"/>
  <c r="R57" i="1"/>
  <c r="P58" i="1"/>
  <c r="R58" i="1"/>
  <c r="P59" i="1"/>
  <c r="R59" i="1"/>
  <c r="P60" i="1"/>
  <c r="R60" i="1"/>
  <c r="P61" i="1"/>
  <c r="R61" i="1" s="1"/>
  <c r="R832" i="1" s="1"/>
  <c r="P62" i="1"/>
  <c r="R62" i="1"/>
  <c r="P63" i="1"/>
  <c r="R63" i="1"/>
  <c r="P64" i="1"/>
  <c r="R64" i="1"/>
  <c r="P65" i="1"/>
  <c r="R65" i="1"/>
  <c r="P66" i="1"/>
  <c r="R66" i="1"/>
  <c r="P67" i="1"/>
  <c r="R67" i="1"/>
  <c r="P68" i="1"/>
  <c r="R68" i="1"/>
  <c r="P69" i="1"/>
  <c r="R69" i="1"/>
  <c r="P70" i="1"/>
  <c r="R70" i="1"/>
  <c r="P71" i="1"/>
  <c r="R71" i="1"/>
  <c r="P72" i="1"/>
  <c r="R72" i="1"/>
  <c r="P73" i="1"/>
  <c r="R73" i="1"/>
  <c r="P74" i="1"/>
  <c r="R74" i="1"/>
  <c r="P75" i="1"/>
  <c r="R75" i="1"/>
  <c r="P76" i="1"/>
  <c r="R76" i="1"/>
  <c r="P77" i="1"/>
  <c r="R77" i="1"/>
  <c r="P78" i="1"/>
  <c r="R78" i="1"/>
  <c r="P79" i="1"/>
  <c r="R79" i="1"/>
  <c r="P80" i="1"/>
  <c r="R80" i="1"/>
  <c r="P81" i="1"/>
  <c r="R81" i="1"/>
  <c r="P82" i="1"/>
  <c r="R82" i="1"/>
  <c r="P83" i="1"/>
  <c r="R83" i="1"/>
  <c r="P84" i="1"/>
  <c r="R84" i="1"/>
  <c r="P85" i="1"/>
  <c r="R85" i="1"/>
  <c r="P86" i="1"/>
  <c r="R86" i="1"/>
  <c r="P87" i="1"/>
  <c r="R87" i="1"/>
  <c r="P88" i="1"/>
  <c r="R88" i="1"/>
  <c r="P89" i="1"/>
  <c r="R89" i="1"/>
  <c r="P90" i="1"/>
  <c r="R90" i="1"/>
  <c r="P91" i="1"/>
  <c r="R91" i="1"/>
  <c r="P92" i="1"/>
  <c r="R92" i="1"/>
  <c r="P93" i="1"/>
  <c r="R93" i="1"/>
  <c r="P94" i="1"/>
  <c r="R94" i="1"/>
  <c r="P95" i="1"/>
  <c r="R95" i="1"/>
  <c r="P96" i="1"/>
  <c r="R96" i="1"/>
  <c r="P97" i="1"/>
  <c r="R97" i="1"/>
  <c r="P98" i="1"/>
  <c r="R98" i="1"/>
  <c r="P99" i="1"/>
  <c r="R99" i="1"/>
  <c r="P100" i="1"/>
  <c r="R100" i="1"/>
  <c r="P101" i="1"/>
  <c r="R101" i="1"/>
  <c r="P102" i="1"/>
  <c r="R102" i="1"/>
  <c r="P103" i="1"/>
  <c r="R103" i="1"/>
  <c r="P104" i="1"/>
  <c r="R104" i="1"/>
  <c r="P105" i="1"/>
  <c r="R105" i="1"/>
  <c r="P106" i="1"/>
  <c r="R106" i="1"/>
  <c r="P107" i="1"/>
  <c r="R107" i="1"/>
  <c r="P108" i="1"/>
  <c r="R108" i="1"/>
  <c r="P109" i="1"/>
  <c r="R109" i="1"/>
  <c r="P110" i="1"/>
  <c r="R110" i="1"/>
  <c r="P111" i="1"/>
  <c r="R111" i="1"/>
  <c r="P112" i="1"/>
  <c r="R112" i="1"/>
  <c r="P113" i="1"/>
  <c r="R113" i="1"/>
  <c r="P114" i="1"/>
  <c r="R114" i="1"/>
  <c r="P115" i="1"/>
  <c r="R115" i="1"/>
  <c r="P116" i="1"/>
  <c r="R116" i="1"/>
  <c r="P117" i="1"/>
  <c r="R117" i="1"/>
  <c r="P118" i="1"/>
  <c r="R118" i="1"/>
  <c r="P119" i="1"/>
  <c r="R119" i="1"/>
  <c r="P120" i="1"/>
  <c r="R120" i="1"/>
  <c r="P121" i="1"/>
  <c r="R121" i="1"/>
  <c r="P122" i="1"/>
  <c r="R122" i="1"/>
  <c r="P123" i="1"/>
  <c r="R123" i="1"/>
  <c r="P124" i="1"/>
  <c r="R124" i="1"/>
  <c r="P125" i="1"/>
  <c r="R125" i="1"/>
  <c r="P126" i="1"/>
  <c r="R126" i="1"/>
  <c r="P127" i="1"/>
  <c r="R127" i="1"/>
  <c r="P128" i="1"/>
  <c r="R128" i="1"/>
  <c r="P129" i="1"/>
  <c r="R129" i="1"/>
  <c r="P130" i="1"/>
  <c r="R130" i="1"/>
  <c r="P131" i="1"/>
  <c r="R131" i="1"/>
  <c r="P132" i="1"/>
  <c r="R132" i="1"/>
  <c r="P133" i="1"/>
  <c r="R133" i="1"/>
  <c r="P134" i="1"/>
  <c r="R134" i="1"/>
  <c r="P135" i="1"/>
  <c r="R135" i="1"/>
  <c r="P136" i="1"/>
  <c r="R136" i="1"/>
  <c r="P137" i="1"/>
  <c r="R137" i="1"/>
  <c r="P138" i="1"/>
  <c r="R138" i="1"/>
  <c r="P139" i="1"/>
  <c r="R139" i="1"/>
  <c r="P140" i="1"/>
  <c r="R140" i="1"/>
  <c r="P141" i="1"/>
  <c r="R141" i="1"/>
  <c r="P142" i="1"/>
  <c r="R142" i="1"/>
  <c r="P143" i="1"/>
  <c r="R143" i="1"/>
  <c r="P144" i="1"/>
  <c r="R144" i="1"/>
  <c r="P145" i="1"/>
  <c r="R145" i="1"/>
  <c r="P146" i="1"/>
  <c r="R146" i="1"/>
  <c r="P147" i="1"/>
  <c r="R147" i="1"/>
  <c r="P148" i="1"/>
  <c r="R148" i="1"/>
  <c r="P149" i="1"/>
  <c r="R149" i="1"/>
  <c r="P150" i="1"/>
  <c r="R150" i="1"/>
  <c r="P151" i="1"/>
  <c r="R151" i="1"/>
  <c r="P152" i="1"/>
  <c r="R152" i="1"/>
  <c r="P153" i="1"/>
  <c r="R153" i="1"/>
  <c r="P154" i="1"/>
  <c r="R154" i="1"/>
  <c r="P155" i="1"/>
  <c r="R155" i="1"/>
  <c r="P156" i="1"/>
  <c r="R156" i="1"/>
  <c r="P157" i="1"/>
  <c r="R157" i="1"/>
  <c r="P158" i="1"/>
  <c r="R158" i="1"/>
  <c r="P159" i="1"/>
  <c r="R159" i="1"/>
  <c r="P160" i="1"/>
  <c r="R160" i="1"/>
  <c r="P161" i="1"/>
  <c r="R161" i="1"/>
  <c r="P162" i="1"/>
  <c r="R162" i="1"/>
  <c r="P163" i="1"/>
  <c r="R163" i="1"/>
  <c r="P164" i="1"/>
  <c r="R164" i="1"/>
  <c r="P165" i="1"/>
  <c r="R165" i="1"/>
  <c r="P166" i="1"/>
  <c r="R166" i="1"/>
  <c r="P167" i="1"/>
  <c r="R167" i="1"/>
  <c r="P168" i="1"/>
  <c r="R168" i="1"/>
  <c r="P169" i="1"/>
  <c r="R169" i="1"/>
  <c r="P170" i="1"/>
  <c r="R170" i="1"/>
  <c r="P171" i="1"/>
  <c r="R171" i="1"/>
  <c r="P172" i="1"/>
  <c r="R172" i="1"/>
  <c r="P173" i="1"/>
  <c r="R173" i="1"/>
  <c r="P174" i="1"/>
  <c r="R174" i="1"/>
  <c r="P175" i="1"/>
  <c r="R175" i="1"/>
  <c r="P176" i="1"/>
  <c r="R176" i="1"/>
  <c r="P177" i="1"/>
  <c r="R177" i="1"/>
  <c r="P178" i="1"/>
  <c r="R178" i="1"/>
  <c r="P179" i="1"/>
  <c r="R179" i="1"/>
  <c r="P180" i="1"/>
  <c r="R180" i="1"/>
  <c r="P181" i="1"/>
  <c r="R181" i="1"/>
  <c r="P182" i="1"/>
  <c r="R182" i="1"/>
  <c r="P183" i="1"/>
  <c r="R183" i="1"/>
  <c r="P184" i="1"/>
  <c r="R184" i="1"/>
  <c r="P185" i="1"/>
  <c r="R185" i="1"/>
  <c r="P186" i="1"/>
  <c r="R186" i="1"/>
  <c r="P187" i="1"/>
  <c r="R187" i="1"/>
  <c r="P188" i="1"/>
  <c r="R188" i="1"/>
  <c r="P189" i="1"/>
  <c r="R189" i="1"/>
  <c r="P190" i="1"/>
  <c r="R190" i="1"/>
  <c r="P191" i="1"/>
  <c r="R191" i="1"/>
  <c r="P192" i="1"/>
  <c r="R192" i="1"/>
  <c r="P193" i="1"/>
  <c r="R193" i="1"/>
  <c r="P194" i="1"/>
  <c r="R194" i="1"/>
  <c r="P195" i="1"/>
  <c r="R195" i="1"/>
  <c r="P196" i="1"/>
  <c r="R196" i="1"/>
  <c r="P197" i="1"/>
  <c r="R197" i="1"/>
  <c r="P198" i="1"/>
  <c r="R198" i="1"/>
  <c r="P199" i="1"/>
  <c r="R199" i="1"/>
  <c r="P200" i="1"/>
  <c r="R200" i="1"/>
  <c r="P201" i="1"/>
  <c r="R201" i="1"/>
  <c r="P202" i="1"/>
  <c r="R202" i="1"/>
  <c r="P203" i="1"/>
  <c r="R203" i="1"/>
  <c r="P204" i="1"/>
  <c r="R204" i="1"/>
  <c r="P205" i="1"/>
  <c r="R205" i="1"/>
  <c r="P206" i="1"/>
  <c r="R206" i="1"/>
  <c r="P207" i="1"/>
  <c r="R207" i="1"/>
  <c r="P208" i="1"/>
  <c r="R208" i="1"/>
  <c r="P209" i="1"/>
  <c r="R209" i="1"/>
  <c r="P210" i="1"/>
  <c r="R210" i="1"/>
  <c r="P211" i="1"/>
  <c r="R211" i="1"/>
  <c r="P212" i="1"/>
  <c r="R212" i="1"/>
  <c r="P213" i="1"/>
  <c r="R213" i="1"/>
  <c r="P214" i="1"/>
  <c r="R214" i="1"/>
  <c r="P215" i="1"/>
  <c r="R215" i="1"/>
  <c r="P216" i="1"/>
  <c r="R216" i="1"/>
  <c r="P217" i="1"/>
  <c r="R217" i="1"/>
  <c r="P218" i="1"/>
  <c r="R218" i="1"/>
  <c r="P219" i="1"/>
  <c r="R219" i="1"/>
  <c r="P220" i="1"/>
  <c r="R220" i="1"/>
  <c r="P221" i="1"/>
  <c r="R221" i="1"/>
  <c r="P222" i="1"/>
  <c r="R222" i="1"/>
  <c r="P223" i="1"/>
  <c r="R223" i="1"/>
  <c r="P224" i="1"/>
  <c r="R224" i="1"/>
  <c r="P225" i="1"/>
  <c r="R225" i="1"/>
  <c r="P226" i="1"/>
  <c r="R226" i="1"/>
  <c r="P227" i="1"/>
  <c r="R227" i="1"/>
  <c r="P228" i="1"/>
  <c r="R228" i="1"/>
  <c r="P229" i="1"/>
  <c r="R229" i="1"/>
  <c r="P230" i="1"/>
  <c r="R230" i="1"/>
  <c r="P231" i="1"/>
  <c r="R231" i="1"/>
  <c r="P232" i="1"/>
  <c r="R232" i="1"/>
  <c r="P233" i="1"/>
  <c r="R233" i="1"/>
  <c r="P234" i="1"/>
  <c r="R234" i="1"/>
  <c r="P235" i="1"/>
  <c r="R235" i="1"/>
  <c r="P236" i="1"/>
  <c r="R236" i="1"/>
  <c r="P237" i="1"/>
  <c r="R237" i="1"/>
  <c r="P238" i="1"/>
  <c r="R238" i="1"/>
  <c r="P239" i="1"/>
  <c r="R239" i="1"/>
  <c r="P240" i="1"/>
  <c r="R240" i="1"/>
  <c r="P241" i="1"/>
  <c r="R241" i="1"/>
  <c r="P242" i="1"/>
  <c r="R242" i="1"/>
  <c r="P243" i="1"/>
  <c r="R243" i="1"/>
  <c r="P244" i="1"/>
  <c r="R244" i="1"/>
  <c r="P245" i="1"/>
  <c r="R245" i="1"/>
  <c r="P246" i="1"/>
  <c r="R246" i="1"/>
  <c r="P247" i="1"/>
  <c r="R247" i="1"/>
  <c r="P248" i="1"/>
  <c r="R248" i="1"/>
  <c r="P249" i="1"/>
  <c r="R249" i="1"/>
  <c r="P250" i="1"/>
  <c r="R250" i="1"/>
  <c r="P251" i="1"/>
  <c r="R251" i="1"/>
  <c r="P252" i="1"/>
  <c r="R252" i="1"/>
  <c r="P253" i="1"/>
  <c r="R253" i="1"/>
  <c r="P254" i="1"/>
  <c r="R254" i="1"/>
  <c r="P255" i="1"/>
  <c r="R255" i="1"/>
  <c r="P256" i="1"/>
  <c r="R256" i="1"/>
  <c r="P257" i="1"/>
  <c r="R257" i="1"/>
  <c r="P258" i="1"/>
  <c r="R258" i="1"/>
  <c r="P259" i="1"/>
  <c r="R259" i="1"/>
  <c r="P260" i="1"/>
  <c r="R260" i="1"/>
  <c r="P261" i="1"/>
  <c r="R261" i="1"/>
  <c r="P262" i="1"/>
  <c r="R262" i="1"/>
  <c r="P263" i="1"/>
  <c r="R263" i="1"/>
  <c r="P264" i="1"/>
  <c r="R264" i="1"/>
  <c r="P265" i="1"/>
  <c r="R265" i="1"/>
  <c r="P266" i="1"/>
  <c r="R266" i="1"/>
  <c r="P267" i="1"/>
  <c r="R267" i="1"/>
  <c r="P268" i="1"/>
  <c r="R268" i="1"/>
  <c r="P269" i="1"/>
  <c r="R269" i="1"/>
  <c r="P270" i="1"/>
  <c r="R270" i="1"/>
  <c r="P271" i="1"/>
  <c r="R271" i="1"/>
  <c r="P272" i="1"/>
  <c r="R272" i="1"/>
  <c r="P273" i="1"/>
  <c r="R273" i="1"/>
  <c r="P274" i="1"/>
  <c r="R274" i="1"/>
  <c r="P275" i="1"/>
  <c r="R275" i="1"/>
  <c r="P276" i="1"/>
  <c r="R276" i="1"/>
  <c r="P277" i="1"/>
  <c r="R277" i="1"/>
  <c r="P278" i="1"/>
  <c r="R278" i="1"/>
  <c r="P279" i="1"/>
  <c r="R279" i="1"/>
  <c r="P280" i="1"/>
  <c r="R280" i="1"/>
  <c r="P281" i="1"/>
  <c r="R281" i="1"/>
  <c r="P282" i="1"/>
  <c r="R282" i="1"/>
  <c r="P283" i="1"/>
  <c r="R283" i="1"/>
  <c r="P284" i="1"/>
  <c r="R284" i="1"/>
  <c r="P285" i="1"/>
  <c r="R285" i="1"/>
  <c r="P286" i="1"/>
  <c r="R286" i="1"/>
  <c r="P287" i="1"/>
  <c r="R287" i="1"/>
  <c r="P288" i="1"/>
  <c r="R288" i="1"/>
  <c r="P289" i="1"/>
  <c r="R289" i="1"/>
  <c r="P290" i="1"/>
  <c r="R290" i="1"/>
  <c r="P291" i="1"/>
  <c r="R291" i="1"/>
  <c r="P292" i="1"/>
  <c r="R292" i="1"/>
  <c r="P293" i="1"/>
  <c r="R293" i="1"/>
  <c r="P294" i="1"/>
  <c r="R294" i="1"/>
  <c r="P295" i="1"/>
  <c r="R295" i="1"/>
  <c r="P296" i="1"/>
  <c r="R296" i="1"/>
  <c r="P297" i="1"/>
  <c r="R297" i="1"/>
  <c r="P298" i="1"/>
  <c r="R298" i="1"/>
  <c r="P299" i="1"/>
  <c r="R299" i="1"/>
  <c r="P300" i="1"/>
  <c r="R300" i="1"/>
  <c r="P301" i="1"/>
  <c r="R301" i="1"/>
  <c r="P302" i="1"/>
  <c r="R302" i="1"/>
  <c r="P303" i="1"/>
  <c r="R303" i="1"/>
  <c r="P304" i="1"/>
  <c r="R304" i="1"/>
  <c r="P305" i="1"/>
  <c r="R305" i="1"/>
  <c r="P306" i="1"/>
  <c r="R306" i="1"/>
  <c r="P307" i="1"/>
  <c r="R307" i="1"/>
  <c r="P308" i="1"/>
  <c r="R308" i="1"/>
  <c r="P309" i="1"/>
  <c r="R309" i="1"/>
  <c r="P310" i="1"/>
  <c r="R310" i="1"/>
  <c r="P311" i="1"/>
  <c r="R311" i="1"/>
  <c r="P312" i="1"/>
  <c r="R312" i="1"/>
  <c r="P313" i="1"/>
  <c r="R313" i="1"/>
  <c r="P314" i="1"/>
  <c r="R314" i="1"/>
  <c r="P315" i="1"/>
  <c r="R315" i="1"/>
  <c r="P316" i="1"/>
  <c r="R316" i="1"/>
  <c r="P317" i="1"/>
  <c r="R317" i="1"/>
  <c r="P318" i="1"/>
  <c r="R318" i="1"/>
  <c r="P319" i="1"/>
  <c r="R319" i="1"/>
  <c r="P320" i="1"/>
  <c r="R320" i="1"/>
  <c r="P321" i="1"/>
  <c r="R321" i="1"/>
  <c r="P322" i="1"/>
  <c r="R322" i="1"/>
  <c r="P323" i="1"/>
  <c r="R323" i="1"/>
  <c r="P324" i="1"/>
  <c r="R324" i="1"/>
  <c r="P325" i="1"/>
  <c r="R325" i="1"/>
  <c r="P326" i="1"/>
  <c r="R326" i="1"/>
  <c r="P327" i="1"/>
  <c r="R327" i="1"/>
  <c r="P328" i="1"/>
  <c r="R328" i="1"/>
  <c r="P329" i="1"/>
  <c r="R329" i="1"/>
  <c r="P330" i="1"/>
  <c r="R330" i="1"/>
  <c r="P331" i="1"/>
  <c r="R331" i="1"/>
  <c r="P332" i="1"/>
  <c r="R332" i="1"/>
  <c r="P333" i="1"/>
  <c r="R333" i="1"/>
  <c r="P334" i="1"/>
  <c r="R334" i="1"/>
  <c r="P335" i="1"/>
  <c r="R335" i="1"/>
  <c r="P336" i="1"/>
  <c r="R336" i="1"/>
  <c r="P337" i="1"/>
  <c r="R337" i="1"/>
  <c r="P338" i="1"/>
  <c r="R338" i="1"/>
  <c r="P339" i="1"/>
  <c r="R339" i="1"/>
  <c r="P340" i="1"/>
  <c r="R340" i="1"/>
  <c r="P341" i="1"/>
  <c r="R341" i="1"/>
  <c r="P342" i="1"/>
  <c r="R342" i="1"/>
  <c r="P343" i="1"/>
  <c r="R343" i="1"/>
  <c r="P344" i="1"/>
  <c r="R344" i="1"/>
  <c r="P345" i="1"/>
  <c r="R345" i="1"/>
  <c r="P346" i="1"/>
  <c r="R346" i="1"/>
  <c r="P347" i="1"/>
  <c r="R347" i="1"/>
  <c r="P348" i="1"/>
  <c r="R348" i="1"/>
  <c r="P349" i="1"/>
  <c r="R349" i="1"/>
  <c r="P350" i="1"/>
  <c r="R350" i="1"/>
  <c r="P351" i="1"/>
  <c r="R351" i="1"/>
  <c r="P352" i="1"/>
  <c r="R352" i="1"/>
  <c r="P353" i="1"/>
  <c r="R353" i="1"/>
  <c r="P354" i="1"/>
  <c r="R354" i="1"/>
  <c r="P355" i="1"/>
  <c r="R355" i="1"/>
  <c r="P356" i="1"/>
  <c r="R356" i="1"/>
  <c r="P357" i="1"/>
  <c r="R357" i="1"/>
  <c r="P358" i="1"/>
  <c r="R358" i="1"/>
  <c r="P359" i="1"/>
  <c r="R359" i="1"/>
  <c r="P360" i="1"/>
  <c r="R360" i="1"/>
  <c r="P361" i="1"/>
  <c r="R361" i="1"/>
  <c r="P362" i="1"/>
  <c r="R362" i="1"/>
  <c r="P363" i="1"/>
  <c r="R363" i="1"/>
  <c r="P364" i="1"/>
  <c r="R364" i="1"/>
  <c r="P365" i="1"/>
  <c r="R365" i="1"/>
  <c r="P366" i="1"/>
  <c r="R366" i="1"/>
  <c r="P367" i="1"/>
  <c r="R367" i="1"/>
  <c r="P368" i="1"/>
  <c r="R368" i="1"/>
  <c r="P369" i="1"/>
  <c r="R369" i="1"/>
  <c r="P370" i="1"/>
  <c r="R370" i="1"/>
  <c r="P371" i="1"/>
  <c r="R371" i="1"/>
  <c r="P372" i="1"/>
  <c r="R372" i="1"/>
  <c r="P373" i="1"/>
  <c r="R373" i="1"/>
  <c r="P374" i="1"/>
  <c r="R374" i="1"/>
  <c r="P375" i="1"/>
  <c r="R375" i="1"/>
  <c r="P376" i="1"/>
  <c r="R376" i="1"/>
  <c r="P377" i="1"/>
  <c r="R377" i="1"/>
  <c r="P378" i="1"/>
  <c r="R378" i="1"/>
  <c r="P379" i="1"/>
  <c r="R379" i="1"/>
  <c r="P380" i="1"/>
  <c r="R380" i="1"/>
  <c r="P381" i="1"/>
  <c r="R381" i="1"/>
  <c r="P382" i="1"/>
  <c r="R382" i="1"/>
  <c r="P383" i="1"/>
  <c r="R383" i="1"/>
  <c r="P384" i="1"/>
  <c r="R384" i="1"/>
  <c r="P385" i="1"/>
  <c r="R385" i="1"/>
  <c r="P386" i="1"/>
  <c r="R386" i="1"/>
  <c r="P387" i="1"/>
  <c r="R387" i="1"/>
  <c r="P388" i="1"/>
  <c r="R388" i="1"/>
  <c r="P389" i="1"/>
  <c r="R389" i="1"/>
  <c r="P390" i="1"/>
  <c r="R390" i="1"/>
  <c r="P391" i="1"/>
  <c r="R391" i="1"/>
  <c r="P392" i="1"/>
  <c r="R392" i="1"/>
  <c r="P393" i="1"/>
  <c r="R393" i="1"/>
  <c r="P394" i="1"/>
  <c r="R394" i="1"/>
  <c r="P395" i="1"/>
  <c r="R395" i="1"/>
  <c r="P396" i="1"/>
  <c r="R396" i="1"/>
  <c r="P397" i="1"/>
  <c r="R397" i="1"/>
  <c r="P398" i="1"/>
  <c r="R398" i="1"/>
  <c r="P399" i="1"/>
  <c r="R399" i="1"/>
  <c r="P400" i="1"/>
  <c r="R400" i="1"/>
  <c r="P401" i="1"/>
  <c r="R401" i="1"/>
  <c r="P402" i="1"/>
  <c r="R402" i="1"/>
  <c r="P403" i="1"/>
  <c r="R403" i="1"/>
  <c r="P404" i="1"/>
  <c r="R404" i="1"/>
  <c r="P405" i="1"/>
  <c r="R405" i="1"/>
  <c r="P406" i="1"/>
  <c r="R406" i="1"/>
  <c r="P407" i="1"/>
  <c r="R407" i="1"/>
  <c r="P408" i="1"/>
  <c r="R408" i="1"/>
  <c r="P409" i="1"/>
  <c r="R409" i="1"/>
  <c r="P410" i="1"/>
  <c r="R410" i="1"/>
  <c r="P411" i="1"/>
  <c r="R411" i="1"/>
  <c r="P412" i="1"/>
  <c r="R412" i="1"/>
  <c r="P413" i="1"/>
  <c r="R413" i="1"/>
  <c r="P414" i="1"/>
  <c r="R414" i="1"/>
  <c r="P415" i="1"/>
  <c r="R415" i="1"/>
  <c r="P416" i="1"/>
  <c r="R416" i="1"/>
  <c r="P417" i="1"/>
  <c r="R417" i="1"/>
  <c r="P418" i="1"/>
  <c r="R418" i="1"/>
  <c r="P419" i="1"/>
  <c r="R419" i="1"/>
  <c r="P420" i="1"/>
  <c r="R420" i="1"/>
  <c r="P421" i="1"/>
  <c r="R421" i="1"/>
  <c r="P422" i="1"/>
  <c r="R422" i="1"/>
  <c r="P423" i="1"/>
  <c r="R423" i="1"/>
  <c r="P424" i="1"/>
  <c r="R424" i="1"/>
  <c r="P425" i="1"/>
  <c r="R425" i="1"/>
  <c r="P426" i="1"/>
  <c r="R426" i="1"/>
  <c r="P427" i="1"/>
  <c r="R427" i="1"/>
  <c r="P428" i="1"/>
  <c r="R428" i="1"/>
  <c r="P429" i="1"/>
  <c r="R429" i="1"/>
  <c r="P430" i="1"/>
  <c r="R430" i="1"/>
  <c r="P431" i="1"/>
  <c r="R431" i="1"/>
  <c r="P432" i="1"/>
  <c r="R432" i="1"/>
  <c r="P433" i="1"/>
  <c r="R433" i="1"/>
  <c r="P434" i="1"/>
  <c r="R434" i="1"/>
  <c r="P435" i="1"/>
  <c r="R435" i="1"/>
  <c r="P436" i="1"/>
  <c r="R436" i="1"/>
  <c r="P437" i="1"/>
  <c r="R437" i="1"/>
  <c r="P438" i="1"/>
  <c r="R438" i="1"/>
  <c r="P439" i="1"/>
  <c r="R439" i="1"/>
  <c r="P440" i="1"/>
  <c r="R440" i="1"/>
  <c r="P441" i="1"/>
  <c r="R441" i="1"/>
  <c r="P442" i="1"/>
  <c r="R442" i="1"/>
  <c r="P443" i="1"/>
  <c r="R443" i="1"/>
  <c r="P444" i="1"/>
  <c r="R444" i="1"/>
  <c r="P445" i="1"/>
  <c r="R445" i="1"/>
  <c r="P446" i="1"/>
  <c r="R446" i="1"/>
  <c r="P447" i="1"/>
  <c r="R447" i="1"/>
  <c r="P448" i="1"/>
  <c r="R448" i="1"/>
  <c r="P449" i="1"/>
  <c r="R449" i="1"/>
  <c r="P450" i="1"/>
  <c r="R450" i="1"/>
  <c r="P451" i="1"/>
  <c r="R451" i="1"/>
  <c r="P452" i="1"/>
  <c r="R452" i="1"/>
  <c r="P453" i="1"/>
  <c r="R453" i="1"/>
  <c r="P454" i="1"/>
  <c r="R454" i="1"/>
  <c r="P455" i="1"/>
  <c r="R455" i="1"/>
  <c r="P456" i="1"/>
  <c r="R456" i="1"/>
  <c r="P457" i="1"/>
  <c r="R457" i="1"/>
  <c r="P458" i="1"/>
  <c r="R458" i="1"/>
  <c r="P459" i="1"/>
  <c r="R459" i="1"/>
  <c r="P460" i="1"/>
  <c r="R460" i="1"/>
  <c r="P461" i="1"/>
  <c r="R461" i="1"/>
  <c r="P462" i="1"/>
  <c r="R462" i="1"/>
  <c r="P463" i="1"/>
  <c r="R463" i="1"/>
  <c r="P464" i="1"/>
  <c r="R464" i="1"/>
  <c r="P465" i="1"/>
  <c r="R465" i="1"/>
  <c r="P466" i="1"/>
  <c r="R466" i="1"/>
  <c r="P467" i="1"/>
  <c r="R467" i="1"/>
  <c r="P468" i="1"/>
  <c r="R468" i="1"/>
  <c r="P469" i="1"/>
  <c r="R469" i="1"/>
  <c r="P470" i="1"/>
  <c r="R470" i="1"/>
  <c r="P471" i="1"/>
  <c r="R471" i="1"/>
  <c r="P472" i="1"/>
  <c r="R472" i="1"/>
  <c r="P473" i="1"/>
  <c r="R473" i="1"/>
  <c r="P474" i="1"/>
  <c r="R474" i="1"/>
  <c r="P475" i="1"/>
  <c r="R475" i="1"/>
  <c r="P476" i="1"/>
  <c r="R476" i="1"/>
  <c r="P477" i="1"/>
  <c r="R477" i="1"/>
  <c r="P478" i="1"/>
  <c r="R478" i="1"/>
  <c r="P479" i="1"/>
  <c r="R479" i="1"/>
  <c r="P480" i="1"/>
  <c r="R480" i="1"/>
  <c r="P481" i="1"/>
  <c r="R481" i="1"/>
  <c r="P482" i="1"/>
  <c r="R482" i="1"/>
  <c r="P483" i="1"/>
  <c r="R483" i="1"/>
  <c r="P484" i="1"/>
  <c r="R484" i="1"/>
  <c r="P485" i="1"/>
  <c r="R485" i="1"/>
  <c r="P486" i="1"/>
  <c r="R486" i="1"/>
  <c r="P487" i="1"/>
  <c r="R487" i="1"/>
  <c r="P488" i="1"/>
  <c r="R488" i="1"/>
  <c r="P489" i="1"/>
  <c r="R489" i="1"/>
  <c r="P490" i="1"/>
  <c r="R490" i="1"/>
  <c r="P491" i="1"/>
  <c r="R491" i="1"/>
  <c r="P492" i="1"/>
  <c r="R492" i="1"/>
  <c r="P493" i="1"/>
  <c r="R493" i="1"/>
  <c r="P494" i="1"/>
  <c r="R494" i="1"/>
  <c r="P495" i="1"/>
  <c r="R495" i="1"/>
  <c r="P496" i="1"/>
  <c r="R496" i="1"/>
  <c r="P497" i="1"/>
  <c r="R497" i="1"/>
  <c r="P498" i="1"/>
  <c r="R498" i="1"/>
  <c r="P499" i="1"/>
  <c r="R499" i="1"/>
  <c r="P500" i="1"/>
  <c r="R500" i="1"/>
  <c r="P501" i="1"/>
  <c r="R501" i="1"/>
  <c r="P502" i="1"/>
  <c r="R502" i="1"/>
  <c r="P503" i="1"/>
  <c r="R503" i="1"/>
  <c r="P504" i="1"/>
  <c r="R504" i="1"/>
  <c r="P505" i="1"/>
  <c r="R505" i="1"/>
  <c r="P506" i="1"/>
  <c r="R506" i="1"/>
  <c r="P507" i="1"/>
  <c r="R507" i="1"/>
  <c r="P508" i="1"/>
  <c r="R508" i="1"/>
  <c r="P509" i="1"/>
  <c r="R509" i="1"/>
  <c r="P510" i="1"/>
  <c r="R510" i="1"/>
  <c r="P511" i="1"/>
  <c r="R511" i="1"/>
  <c r="P512" i="1"/>
  <c r="R512" i="1"/>
  <c r="P513" i="1"/>
  <c r="R513" i="1"/>
  <c r="P514" i="1"/>
  <c r="R514" i="1"/>
  <c r="P515" i="1"/>
  <c r="R515" i="1"/>
  <c r="P516" i="1"/>
  <c r="R516" i="1"/>
  <c r="P517" i="1"/>
  <c r="R517" i="1"/>
  <c r="P518" i="1"/>
  <c r="R518" i="1"/>
  <c r="P519" i="1"/>
  <c r="R519" i="1"/>
  <c r="P520" i="1"/>
  <c r="R520" i="1"/>
  <c r="P521" i="1"/>
  <c r="R521" i="1"/>
  <c r="P522" i="1"/>
  <c r="R522" i="1"/>
  <c r="P523" i="1"/>
  <c r="R523" i="1"/>
  <c r="P524" i="1"/>
  <c r="R524" i="1"/>
  <c r="P525" i="1"/>
  <c r="R525" i="1"/>
  <c r="P526" i="1"/>
  <c r="R526" i="1"/>
  <c r="P527" i="1"/>
  <c r="R527" i="1"/>
  <c r="P528" i="1"/>
  <c r="R528" i="1"/>
  <c r="P529" i="1"/>
  <c r="R529" i="1"/>
  <c r="P530" i="1"/>
  <c r="R530" i="1"/>
  <c r="P531" i="1"/>
  <c r="R531" i="1"/>
  <c r="P532" i="1"/>
  <c r="R532" i="1"/>
  <c r="P533" i="1"/>
  <c r="R533" i="1"/>
  <c r="P534" i="1"/>
  <c r="R534" i="1"/>
  <c r="P535" i="1"/>
  <c r="R535" i="1"/>
  <c r="P536" i="1"/>
  <c r="R536" i="1"/>
  <c r="P537" i="1"/>
  <c r="R537" i="1"/>
  <c r="P538" i="1"/>
  <c r="R538" i="1"/>
  <c r="P539" i="1"/>
  <c r="R539" i="1"/>
  <c r="P540" i="1"/>
  <c r="R540" i="1"/>
  <c r="P541" i="1"/>
  <c r="R541" i="1"/>
  <c r="P542" i="1"/>
  <c r="R542" i="1"/>
  <c r="P543" i="1"/>
  <c r="R543" i="1"/>
  <c r="P544" i="1"/>
  <c r="R544" i="1"/>
  <c r="P545" i="1"/>
  <c r="R545" i="1"/>
  <c r="P546" i="1"/>
  <c r="R546" i="1"/>
  <c r="P547" i="1"/>
  <c r="R547" i="1"/>
  <c r="P548" i="1"/>
  <c r="R548" i="1"/>
  <c r="P549" i="1"/>
  <c r="R549" i="1"/>
  <c r="P550" i="1"/>
  <c r="R550" i="1"/>
  <c r="P551" i="1"/>
  <c r="R551" i="1"/>
  <c r="P552" i="1"/>
  <c r="R552" i="1"/>
  <c r="P553" i="1"/>
  <c r="R553" i="1"/>
  <c r="P554" i="1"/>
  <c r="R554" i="1"/>
  <c r="P555" i="1"/>
  <c r="R555" i="1"/>
  <c r="P556" i="1"/>
  <c r="R556" i="1"/>
  <c r="P557" i="1"/>
  <c r="R557" i="1"/>
  <c r="P558" i="1"/>
  <c r="R558" i="1"/>
  <c r="P559" i="1"/>
  <c r="R559" i="1"/>
  <c r="P560" i="1"/>
  <c r="R560" i="1"/>
  <c r="P561" i="1"/>
  <c r="R561" i="1"/>
  <c r="P562" i="1"/>
  <c r="R562" i="1"/>
  <c r="P563" i="1"/>
  <c r="R563" i="1"/>
  <c r="P564" i="1"/>
  <c r="R564" i="1"/>
  <c r="P565" i="1"/>
  <c r="R565" i="1"/>
  <c r="P566" i="1"/>
  <c r="R566" i="1"/>
  <c r="P567" i="1"/>
  <c r="R567" i="1"/>
  <c r="P568" i="1"/>
  <c r="R568" i="1"/>
  <c r="P569" i="1"/>
  <c r="R569" i="1"/>
  <c r="P570" i="1"/>
  <c r="R570" i="1"/>
  <c r="P571" i="1"/>
  <c r="R571" i="1"/>
  <c r="P572" i="1"/>
  <c r="R572" i="1"/>
  <c r="P573" i="1"/>
  <c r="R573" i="1"/>
  <c r="P574" i="1"/>
  <c r="R574" i="1"/>
  <c r="P575" i="1"/>
  <c r="R575" i="1"/>
  <c r="P576" i="1"/>
  <c r="R576" i="1"/>
  <c r="P577" i="1"/>
  <c r="R577" i="1"/>
  <c r="P578" i="1"/>
  <c r="R578" i="1"/>
  <c r="P579" i="1"/>
  <c r="R579" i="1"/>
  <c r="P580" i="1"/>
  <c r="R580" i="1"/>
  <c r="P581" i="1"/>
  <c r="R581" i="1"/>
  <c r="P582" i="1"/>
  <c r="R582" i="1"/>
  <c r="P583" i="1"/>
  <c r="R583" i="1"/>
  <c r="P584" i="1"/>
  <c r="R584" i="1"/>
  <c r="P585" i="1"/>
  <c r="R585" i="1"/>
  <c r="P586" i="1"/>
  <c r="R586" i="1"/>
  <c r="P587" i="1"/>
  <c r="R587" i="1"/>
  <c r="P588" i="1"/>
  <c r="R588" i="1"/>
  <c r="P589" i="1"/>
  <c r="R589" i="1"/>
  <c r="P590" i="1"/>
  <c r="R590" i="1"/>
  <c r="P591" i="1"/>
  <c r="R591" i="1"/>
  <c r="P592" i="1"/>
  <c r="R592" i="1"/>
  <c r="P593" i="1"/>
  <c r="R593" i="1"/>
  <c r="P594" i="1"/>
  <c r="R594" i="1"/>
  <c r="P595" i="1"/>
  <c r="R595" i="1"/>
  <c r="P596" i="1"/>
  <c r="R596" i="1"/>
  <c r="P597" i="1"/>
  <c r="R597" i="1"/>
  <c r="P598" i="1"/>
  <c r="R598" i="1"/>
  <c r="P599" i="1"/>
  <c r="R599" i="1"/>
  <c r="P600" i="1"/>
  <c r="R600" i="1"/>
  <c r="P601" i="1"/>
  <c r="R601" i="1"/>
  <c r="P602" i="1"/>
  <c r="R602" i="1"/>
  <c r="P603" i="1"/>
  <c r="R603" i="1"/>
  <c r="P604" i="1"/>
  <c r="R604" i="1"/>
  <c r="P605" i="1"/>
  <c r="R605" i="1"/>
  <c r="P606" i="1"/>
  <c r="R606" i="1"/>
  <c r="P607" i="1"/>
  <c r="R607" i="1"/>
  <c r="P608" i="1"/>
  <c r="R608" i="1"/>
  <c r="P609" i="1"/>
  <c r="R609" i="1"/>
  <c r="P610" i="1"/>
  <c r="R610" i="1"/>
  <c r="P611" i="1"/>
  <c r="R611" i="1"/>
  <c r="P612" i="1"/>
  <c r="R612" i="1"/>
  <c r="P613" i="1"/>
  <c r="R613" i="1"/>
  <c r="P614" i="1"/>
  <c r="R614" i="1"/>
  <c r="P615" i="1"/>
  <c r="R615" i="1"/>
  <c r="P616" i="1"/>
  <c r="R616" i="1"/>
  <c r="P617" i="1"/>
  <c r="R617" i="1"/>
  <c r="P618" i="1"/>
  <c r="R618" i="1"/>
  <c r="P619" i="1"/>
  <c r="R619" i="1"/>
  <c r="P620" i="1"/>
  <c r="R620" i="1"/>
  <c r="P621" i="1"/>
  <c r="R621" i="1"/>
  <c r="P622" i="1"/>
  <c r="R622" i="1"/>
  <c r="P623" i="1"/>
  <c r="R623" i="1"/>
  <c r="P624" i="1"/>
  <c r="R624" i="1"/>
  <c r="P625" i="1"/>
  <c r="R625" i="1"/>
  <c r="P626" i="1"/>
  <c r="R626" i="1"/>
  <c r="P627" i="1"/>
  <c r="R627" i="1"/>
  <c r="P628" i="1"/>
  <c r="R628" i="1"/>
  <c r="P629" i="1"/>
  <c r="R629" i="1"/>
  <c r="P630" i="1"/>
  <c r="R630" i="1"/>
  <c r="P631" i="1"/>
  <c r="R631" i="1"/>
  <c r="P632" i="1"/>
  <c r="R632" i="1"/>
  <c r="P633" i="1"/>
  <c r="R633" i="1"/>
  <c r="P634" i="1"/>
  <c r="R634" i="1"/>
  <c r="P635" i="1"/>
  <c r="R635" i="1"/>
  <c r="P636" i="1"/>
  <c r="R636" i="1"/>
  <c r="P637" i="1"/>
  <c r="R637" i="1"/>
  <c r="P638" i="1"/>
  <c r="R638" i="1"/>
  <c r="P639" i="1"/>
  <c r="R639" i="1"/>
  <c r="P640" i="1"/>
  <c r="R640" i="1"/>
  <c r="P641" i="1"/>
  <c r="R641" i="1"/>
  <c r="P642" i="1"/>
  <c r="R642" i="1"/>
  <c r="P643" i="1"/>
  <c r="R643" i="1"/>
  <c r="P644" i="1"/>
  <c r="R644" i="1"/>
  <c r="P645" i="1"/>
  <c r="R645" i="1"/>
  <c r="P646" i="1"/>
  <c r="R646" i="1"/>
  <c r="P647" i="1"/>
  <c r="R647" i="1"/>
  <c r="P648" i="1"/>
  <c r="R648" i="1"/>
  <c r="P649" i="1"/>
  <c r="R649" i="1"/>
  <c r="P650" i="1"/>
  <c r="R650" i="1"/>
  <c r="P651" i="1"/>
  <c r="R651" i="1"/>
  <c r="P652" i="1"/>
  <c r="R652" i="1"/>
  <c r="P653" i="1"/>
  <c r="R653" i="1"/>
  <c r="P654" i="1"/>
  <c r="R654" i="1"/>
  <c r="P655" i="1"/>
  <c r="R655" i="1"/>
  <c r="P656" i="1"/>
  <c r="R656" i="1"/>
  <c r="P657" i="1"/>
  <c r="R657" i="1"/>
  <c r="P658" i="1"/>
  <c r="R658" i="1"/>
  <c r="P659" i="1"/>
  <c r="R659" i="1"/>
  <c r="P660" i="1"/>
  <c r="R660" i="1"/>
  <c r="P661" i="1"/>
  <c r="R661" i="1"/>
  <c r="P662" i="1"/>
  <c r="R662" i="1"/>
  <c r="P663" i="1"/>
  <c r="R663" i="1"/>
  <c r="P664" i="1"/>
  <c r="R664" i="1"/>
  <c r="P665" i="1"/>
  <c r="R665" i="1"/>
  <c r="P666" i="1"/>
  <c r="R666" i="1"/>
  <c r="P667" i="1"/>
  <c r="R667" i="1"/>
  <c r="P668" i="1"/>
  <c r="R668" i="1"/>
  <c r="P669" i="1"/>
  <c r="R669" i="1"/>
  <c r="P670" i="1"/>
  <c r="R670" i="1"/>
  <c r="P671" i="1"/>
  <c r="R671" i="1"/>
  <c r="P672" i="1"/>
  <c r="R672" i="1"/>
  <c r="P673" i="1"/>
  <c r="R673" i="1"/>
  <c r="P674" i="1"/>
  <c r="R674" i="1"/>
  <c r="P675" i="1"/>
  <c r="R675" i="1"/>
  <c r="P676" i="1"/>
  <c r="R676" i="1"/>
  <c r="P677" i="1"/>
  <c r="R677" i="1"/>
  <c r="P678" i="1"/>
  <c r="R678" i="1"/>
  <c r="P679" i="1"/>
  <c r="R679" i="1"/>
  <c r="P680" i="1"/>
  <c r="R680" i="1"/>
  <c r="P681" i="1"/>
  <c r="R681" i="1"/>
  <c r="P682" i="1"/>
  <c r="R682" i="1"/>
  <c r="P683" i="1"/>
  <c r="R683" i="1"/>
  <c r="P684" i="1"/>
  <c r="R684" i="1"/>
  <c r="P685" i="1"/>
  <c r="R685" i="1"/>
  <c r="P686" i="1"/>
  <c r="R686" i="1"/>
  <c r="P687" i="1"/>
  <c r="R687" i="1"/>
  <c r="P688" i="1"/>
  <c r="R688" i="1"/>
  <c r="P689" i="1"/>
  <c r="R689" i="1"/>
  <c r="P690" i="1"/>
  <c r="R690" i="1"/>
  <c r="P691" i="1"/>
  <c r="R691" i="1"/>
  <c r="P692" i="1"/>
  <c r="R692" i="1"/>
  <c r="P693" i="1"/>
  <c r="R693" i="1"/>
  <c r="P694" i="1"/>
  <c r="R694" i="1"/>
  <c r="P695" i="1"/>
  <c r="R695" i="1"/>
  <c r="P696" i="1"/>
  <c r="R696" i="1"/>
  <c r="P697" i="1"/>
  <c r="R697" i="1"/>
  <c r="P698" i="1"/>
  <c r="R698" i="1"/>
  <c r="P699" i="1"/>
  <c r="R699" i="1"/>
  <c r="P700" i="1"/>
  <c r="R700" i="1"/>
  <c r="P701" i="1"/>
  <c r="R701" i="1"/>
  <c r="P702" i="1"/>
  <c r="R702" i="1"/>
  <c r="P703" i="1"/>
  <c r="R703" i="1"/>
  <c r="P704" i="1"/>
  <c r="R704" i="1"/>
  <c r="P705" i="1"/>
  <c r="R705" i="1"/>
  <c r="P706" i="1"/>
  <c r="R706" i="1"/>
  <c r="P707" i="1"/>
  <c r="R707" i="1"/>
  <c r="P708" i="1"/>
  <c r="R708" i="1"/>
  <c r="P709" i="1"/>
  <c r="R709" i="1"/>
  <c r="P710" i="1"/>
  <c r="R710" i="1"/>
  <c r="P711" i="1"/>
  <c r="R711" i="1"/>
  <c r="P712" i="1"/>
  <c r="R712" i="1"/>
  <c r="P713" i="1"/>
  <c r="R713" i="1"/>
  <c r="P714" i="1"/>
  <c r="R714" i="1"/>
  <c r="P715" i="1"/>
  <c r="R715" i="1"/>
  <c r="P716" i="1"/>
  <c r="R716" i="1"/>
  <c r="P717" i="1"/>
  <c r="R717" i="1"/>
  <c r="P718" i="1"/>
  <c r="R718" i="1"/>
  <c r="P719" i="1"/>
  <c r="R719" i="1"/>
  <c r="P720" i="1"/>
  <c r="R720" i="1"/>
  <c r="P721" i="1"/>
  <c r="R721" i="1"/>
  <c r="P722" i="1"/>
  <c r="R722" i="1"/>
  <c r="P723" i="1"/>
  <c r="R723" i="1"/>
  <c r="P724" i="1"/>
  <c r="R724" i="1"/>
  <c r="P725" i="1"/>
  <c r="R725" i="1"/>
  <c r="P726" i="1"/>
  <c r="R726" i="1"/>
  <c r="P727" i="1"/>
  <c r="R727" i="1"/>
  <c r="P728" i="1"/>
  <c r="R728" i="1"/>
  <c r="P729" i="1"/>
  <c r="R729" i="1"/>
  <c r="P730" i="1"/>
  <c r="R730" i="1"/>
  <c r="P731" i="1"/>
  <c r="R731" i="1"/>
  <c r="P732" i="1"/>
  <c r="R732" i="1"/>
  <c r="P733" i="1"/>
  <c r="R733" i="1"/>
  <c r="P734" i="1"/>
  <c r="R734" i="1"/>
  <c r="P735" i="1"/>
  <c r="R735" i="1"/>
  <c r="P736" i="1"/>
  <c r="R736" i="1"/>
  <c r="P737" i="1"/>
  <c r="R737" i="1"/>
  <c r="P738" i="1"/>
  <c r="R738" i="1"/>
  <c r="P739" i="1"/>
  <c r="R739" i="1"/>
  <c r="P740" i="1"/>
  <c r="R740" i="1"/>
  <c r="P741" i="1"/>
  <c r="R741" i="1"/>
  <c r="P742" i="1"/>
  <c r="R742" i="1"/>
  <c r="P743" i="1"/>
  <c r="R743" i="1"/>
  <c r="P744" i="1"/>
  <c r="R744" i="1"/>
  <c r="P745" i="1"/>
  <c r="R745" i="1"/>
  <c r="P746" i="1"/>
  <c r="R746" i="1"/>
  <c r="P747" i="1"/>
  <c r="R747" i="1"/>
  <c r="P748" i="1"/>
  <c r="R748" i="1"/>
  <c r="P749" i="1"/>
  <c r="R749" i="1"/>
  <c r="P750" i="1"/>
  <c r="R750" i="1"/>
  <c r="P751" i="1"/>
  <c r="R751" i="1"/>
  <c r="P752" i="1"/>
  <c r="R752" i="1"/>
  <c r="P753" i="1"/>
  <c r="R753" i="1"/>
  <c r="P754" i="1"/>
  <c r="R754" i="1"/>
  <c r="P755" i="1"/>
  <c r="R755" i="1"/>
  <c r="P756" i="1"/>
  <c r="R756" i="1"/>
  <c r="P757" i="1"/>
  <c r="R757" i="1"/>
  <c r="P758" i="1"/>
  <c r="R758" i="1"/>
  <c r="P759" i="1"/>
  <c r="R759" i="1"/>
  <c r="P760" i="1"/>
  <c r="R760" i="1"/>
  <c r="P761" i="1"/>
  <c r="R761" i="1"/>
  <c r="P762" i="1"/>
  <c r="R762" i="1"/>
  <c r="P763" i="1"/>
  <c r="R763" i="1"/>
  <c r="P764" i="1"/>
  <c r="R764" i="1"/>
  <c r="P765" i="1"/>
  <c r="R765" i="1"/>
  <c r="P766" i="1"/>
  <c r="R766" i="1"/>
  <c r="P767" i="1"/>
  <c r="R767" i="1"/>
  <c r="P768" i="1"/>
  <c r="R768" i="1"/>
  <c r="P769" i="1"/>
  <c r="R769" i="1"/>
  <c r="P770" i="1"/>
  <c r="R770" i="1"/>
  <c r="P771" i="1"/>
  <c r="R771" i="1"/>
  <c r="P772" i="1"/>
  <c r="R772" i="1"/>
  <c r="P773" i="1"/>
  <c r="R773" i="1"/>
  <c r="P774" i="1"/>
  <c r="R774" i="1"/>
  <c r="P775" i="1"/>
  <c r="R775" i="1"/>
  <c r="P776" i="1"/>
  <c r="R776" i="1"/>
  <c r="P777" i="1"/>
  <c r="R777" i="1"/>
  <c r="P778" i="1"/>
  <c r="R778" i="1"/>
  <c r="P779" i="1"/>
  <c r="R779" i="1"/>
  <c r="P780" i="1"/>
  <c r="R780" i="1"/>
  <c r="P781" i="1"/>
  <c r="R781" i="1"/>
  <c r="P782" i="1"/>
  <c r="R782" i="1"/>
  <c r="P783" i="1"/>
  <c r="R783" i="1"/>
  <c r="P784" i="1"/>
  <c r="R784" i="1"/>
  <c r="P785" i="1"/>
  <c r="R785" i="1"/>
  <c r="P786" i="1"/>
  <c r="R786" i="1"/>
  <c r="P787" i="1"/>
  <c r="R787" i="1"/>
  <c r="P788" i="1"/>
  <c r="R788" i="1"/>
  <c r="P789" i="1"/>
  <c r="R789" i="1"/>
  <c r="P790" i="1"/>
  <c r="R790" i="1"/>
  <c r="P791" i="1"/>
  <c r="R791" i="1"/>
  <c r="P792" i="1"/>
  <c r="R792" i="1"/>
  <c r="P793" i="1"/>
  <c r="R793" i="1"/>
  <c r="P794" i="1"/>
  <c r="R794" i="1"/>
  <c r="P795" i="1"/>
  <c r="R795" i="1"/>
  <c r="P796" i="1"/>
  <c r="R796" i="1"/>
  <c r="P797" i="1"/>
  <c r="R797" i="1"/>
  <c r="P798" i="1"/>
  <c r="R798" i="1"/>
  <c r="P799" i="1"/>
  <c r="R799" i="1"/>
  <c r="P800" i="1"/>
  <c r="R800" i="1"/>
  <c r="P801" i="1"/>
  <c r="R801" i="1"/>
  <c r="P802" i="1"/>
  <c r="R802" i="1"/>
  <c r="P803" i="1"/>
  <c r="R803" i="1"/>
  <c r="P804" i="1"/>
  <c r="R804" i="1"/>
  <c r="P805" i="1"/>
  <c r="R805" i="1"/>
  <c r="P806" i="1"/>
  <c r="R806" i="1"/>
  <c r="P807" i="1"/>
  <c r="R807" i="1"/>
  <c r="P808" i="1"/>
  <c r="R808" i="1"/>
  <c r="P809" i="1"/>
  <c r="R809" i="1"/>
  <c r="P810" i="1"/>
  <c r="R810" i="1"/>
  <c r="P811" i="1"/>
  <c r="R811" i="1"/>
  <c r="P812" i="1"/>
  <c r="R812" i="1"/>
  <c r="P813" i="1"/>
  <c r="R813" i="1"/>
  <c r="P814" i="1"/>
  <c r="R814" i="1"/>
  <c r="P815" i="1"/>
  <c r="R815" i="1"/>
  <c r="P816" i="1"/>
  <c r="R816" i="1"/>
  <c r="P817" i="1"/>
  <c r="R817" i="1"/>
  <c r="P818" i="1"/>
  <c r="R818" i="1"/>
  <c r="P819" i="1"/>
  <c r="R819" i="1"/>
  <c r="P820" i="1"/>
  <c r="R820" i="1"/>
  <c r="P821" i="1"/>
  <c r="R821" i="1"/>
  <c r="P822" i="1"/>
  <c r="R822" i="1"/>
  <c r="P823" i="1"/>
  <c r="R823" i="1"/>
  <c r="P824" i="1"/>
  <c r="R824" i="1"/>
  <c r="P825" i="1"/>
  <c r="R825" i="1"/>
  <c r="P826" i="1"/>
  <c r="R826" i="1"/>
  <c r="P827" i="1"/>
  <c r="R827" i="1"/>
  <c r="P828" i="1"/>
  <c r="R828" i="1"/>
  <c r="P829" i="1"/>
  <c r="R829" i="1"/>
  <c r="P830" i="1"/>
  <c r="R830" i="1"/>
  <c r="P831" i="1"/>
  <c r="R83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832" i="1" s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</calcChain>
</file>

<file path=xl/sharedStrings.xml><?xml version="1.0" encoding="utf-8"?>
<sst xmlns="http://schemas.openxmlformats.org/spreadsheetml/2006/main" count="1986" uniqueCount="357">
  <si>
    <t>Country</t>
  </si>
  <si>
    <t>year</t>
  </si>
  <si>
    <t>Funds Allocated US$</t>
  </si>
  <si>
    <t>Percentage of Total</t>
  </si>
  <si>
    <t>CERF help dummy</t>
  </si>
  <si>
    <t>GDP per capita</t>
  </si>
  <si>
    <t>Population</t>
  </si>
  <si>
    <t>disaster group</t>
  </si>
  <si>
    <t>occurrence</t>
  </si>
  <si>
    <t>Total deaths</t>
  </si>
  <si>
    <t>Injured</t>
  </si>
  <si>
    <t>Affected</t>
  </si>
  <si>
    <t>Homeless</t>
  </si>
  <si>
    <t>Total affected</t>
  </si>
  <si>
    <t>Total damage</t>
  </si>
  <si>
    <t>intensity (0.01%)</t>
  </si>
  <si>
    <t>dummy intenstity 0.01%</t>
  </si>
  <si>
    <t>dummy severe intensity (1%)</t>
  </si>
  <si>
    <t>Afghanistan </t>
  </si>
  <si>
    <t>12.56 %</t>
  </si>
  <si>
    <t>Natural</t>
  </si>
  <si>
    <t>1.54 %</t>
  </si>
  <si>
    <t>4.25 %</t>
  </si>
  <si>
    <t>1.05 %</t>
  </si>
  <si>
    <t>2.65 %</t>
  </si>
  <si>
    <t>2.04 %</t>
  </si>
  <si>
    <t>3.44 %</t>
  </si>
  <si>
    <t>0.87 %</t>
  </si>
  <si>
    <t>2.94 %</t>
  </si>
  <si>
    <t>Algeria </t>
  </si>
  <si>
    <t>0.39 %</t>
  </si>
  <si>
    <t>0.62 %</t>
  </si>
  <si>
    <t>1.08 %</t>
  </si>
  <si>
    <t>Angola </t>
  </si>
  <si>
    <t>2.19 %</t>
  </si>
  <si>
    <t>0.35 %</t>
  </si>
  <si>
    <t>0.59 %</t>
  </si>
  <si>
    <t>1.04 %</t>
  </si>
  <si>
    <t>Armenia </t>
  </si>
  <si>
    <t>0.08 %</t>
  </si>
  <si>
    <t>Bangladesh </t>
  </si>
  <si>
    <t>7.58 %</t>
  </si>
  <si>
    <t>0.23 %</t>
  </si>
  <si>
    <t>0.42 %</t>
  </si>
  <si>
    <t>0.64 %</t>
  </si>
  <si>
    <t>Benin </t>
  </si>
  <si>
    <t>1.06 %</t>
  </si>
  <si>
    <t>0.02 %</t>
  </si>
  <si>
    <t>Bhutan </t>
  </si>
  <si>
    <t>0.12 %</t>
  </si>
  <si>
    <t>0.38 %</t>
  </si>
  <si>
    <t>Bolivia </t>
  </si>
  <si>
    <t>0.57 %</t>
  </si>
  <si>
    <t>0.53 %</t>
  </si>
  <si>
    <t>0.61 %</t>
  </si>
  <si>
    <t>0.51 %</t>
  </si>
  <si>
    <t>0.69 %</t>
  </si>
  <si>
    <t>Bosnia and Herzegovina </t>
  </si>
  <si>
    <t>0.44 %</t>
  </si>
  <si>
    <t>Burkina Faso </t>
  </si>
  <si>
    <t>0.78 %</t>
  </si>
  <si>
    <t>0.76 %</t>
  </si>
  <si>
    <t>1.26 %</t>
  </si>
  <si>
    <t>2.15 %</t>
  </si>
  <si>
    <t>0.47 %</t>
  </si>
  <si>
    <t>3.04 %</t>
  </si>
  <si>
    <t>0.85 %</t>
  </si>
  <si>
    <t>Burundi </t>
  </si>
  <si>
    <t>1.58 %</t>
  </si>
  <si>
    <t>2.41 %</t>
  </si>
  <si>
    <t>1.21 %</t>
  </si>
  <si>
    <t>1.00 %</t>
  </si>
  <si>
    <t>0.94 %</t>
  </si>
  <si>
    <t>0.41 %</t>
  </si>
  <si>
    <t>1.34 %</t>
  </si>
  <si>
    <t>0.43 %</t>
  </si>
  <si>
    <t>Cabo Verde</t>
  </si>
  <si>
    <t>Cambodia </t>
  </si>
  <si>
    <t>Cameroon </t>
  </si>
  <si>
    <t>0.19 %</t>
  </si>
  <si>
    <t>1.57 %</t>
  </si>
  <si>
    <t>0.16 %</t>
  </si>
  <si>
    <t>2.21 %</t>
  </si>
  <si>
    <t>3.98 %</t>
  </si>
  <si>
    <t>3.00 %</t>
  </si>
  <si>
    <t>Central African Republic </t>
  </si>
  <si>
    <t>2.14 %</t>
  </si>
  <si>
    <t>1.97 %</t>
  </si>
  <si>
    <t>0.79 %</t>
  </si>
  <si>
    <t>0.75 %</t>
  </si>
  <si>
    <t>1.47 %</t>
  </si>
  <si>
    <t>1.17 %</t>
  </si>
  <si>
    <t>1.63 %</t>
  </si>
  <si>
    <t>3.30 %</t>
  </si>
  <si>
    <t>5.46 %</t>
  </si>
  <si>
    <t>2.46 %</t>
  </si>
  <si>
    <t>Chad </t>
  </si>
  <si>
    <t>3.66 %</t>
  </si>
  <si>
    <t>2.34 %</t>
  </si>
  <si>
    <t>2.86 %</t>
  </si>
  <si>
    <t>1.88 %</t>
  </si>
  <si>
    <t>5.50 %</t>
  </si>
  <si>
    <t>5.28 %</t>
  </si>
  <si>
    <t>3.02 %</t>
  </si>
  <si>
    <t>2.72 %</t>
  </si>
  <si>
    <t>4.93 %</t>
  </si>
  <si>
    <t>3.52 %</t>
  </si>
  <si>
    <t>Chile </t>
  </si>
  <si>
    <t>2.48 %</t>
  </si>
  <si>
    <t>0.17 %</t>
  </si>
  <si>
    <t>China </t>
  </si>
  <si>
    <t>1.14 %</t>
  </si>
  <si>
    <t>Colombia </t>
  </si>
  <si>
    <t>0.86 %</t>
  </si>
  <si>
    <t>1.59 %</t>
  </si>
  <si>
    <t>1.39 %</t>
  </si>
  <si>
    <t>0.83 %</t>
  </si>
  <si>
    <t>0.72 %</t>
  </si>
  <si>
    <t>0.98 %</t>
  </si>
  <si>
    <t>Comoros </t>
  </si>
  <si>
    <t>0.52 %</t>
  </si>
  <si>
    <t>Congo </t>
  </si>
  <si>
    <t>0.56 %</t>
  </si>
  <si>
    <t>2.00 %</t>
  </si>
  <si>
    <t>1.18 %</t>
  </si>
  <si>
    <t>0.33 %</t>
  </si>
  <si>
    <t>2.23 %</t>
  </si>
  <si>
    <t>0.82 %</t>
  </si>
  <si>
    <t>Congo, The Democratic Republic of the </t>
  </si>
  <si>
    <t>14.77 %</t>
  </si>
  <si>
    <t>14.88 %</t>
  </si>
  <si>
    <t>9.59 %</t>
  </si>
  <si>
    <t>7.66 %</t>
  </si>
  <si>
    <t>7.01 %</t>
  </si>
  <si>
    <t>0.96 %</t>
  </si>
  <si>
    <t>6.43 %</t>
  </si>
  <si>
    <t>2.50 %</t>
  </si>
  <si>
    <t>1.51 %</t>
  </si>
  <si>
    <t>3.16 %</t>
  </si>
  <si>
    <t>Cote d'Ivoire </t>
  </si>
  <si>
    <t>2.24 %</t>
  </si>
  <si>
    <t>2.82 %</t>
  </si>
  <si>
    <t>3.82 %</t>
  </si>
  <si>
    <t>1.94 %</t>
  </si>
  <si>
    <t>Djibouti </t>
  </si>
  <si>
    <t>0.74 %</t>
  </si>
  <si>
    <t>0.45 %</t>
  </si>
  <si>
    <t>1.30 %</t>
  </si>
  <si>
    <t>1.44 %</t>
  </si>
  <si>
    <t>1.31 %</t>
  </si>
  <si>
    <t>Dominican Republic </t>
  </si>
  <si>
    <t>1.10 %</t>
  </si>
  <si>
    <t>Egypt </t>
  </si>
  <si>
    <t>El Salvador </t>
  </si>
  <si>
    <t>0.63 %</t>
  </si>
  <si>
    <t>0.60 %</t>
  </si>
  <si>
    <t>0.58 %</t>
  </si>
  <si>
    <t>Ethiopia </t>
  </si>
  <si>
    <t>3.88 %</t>
  </si>
  <si>
    <t>3.50 %</t>
  </si>
  <si>
    <t>7.35 %</t>
  </si>
  <si>
    <t>3.94 %</t>
  </si>
  <si>
    <t>4.02 %</t>
  </si>
  <si>
    <t>10.89 %</t>
  </si>
  <si>
    <t>4.97 %</t>
  </si>
  <si>
    <t>7.07 %</t>
  </si>
  <si>
    <t>5.75 %</t>
  </si>
  <si>
    <t>Gambia </t>
  </si>
  <si>
    <t>0.10 %</t>
  </si>
  <si>
    <t>0.14 %</t>
  </si>
  <si>
    <t>0.99 %</t>
  </si>
  <si>
    <t>0.54 %</t>
  </si>
  <si>
    <t>Georgia </t>
  </si>
  <si>
    <t>0.05 %</t>
  </si>
  <si>
    <t>0.70 %</t>
  </si>
  <si>
    <t>0.25 %</t>
  </si>
  <si>
    <t>0.07 %</t>
  </si>
  <si>
    <t>Ghana </t>
  </si>
  <si>
    <t>0.71 %</t>
  </si>
  <si>
    <t>0.50 %</t>
  </si>
  <si>
    <t>0.06 %</t>
  </si>
  <si>
    <t>Guatemala </t>
  </si>
  <si>
    <t>0.81 %</t>
  </si>
  <si>
    <t>0.34 %</t>
  </si>
  <si>
    <t>Guinea </t>
  </si>
  <si>
    <t>3.07 %</t>
  </si>
  <si>
    <t>0.93 %</t>
  </si>
  <si>
    <t>0.09 %</t>
  </si>
  <si>
    <t>0.46 %</t>
  </si>
  <si>
    <t>1.81 %</t>
  </si>
  <si>
    <t>Guinea-Bissau </t>
  </si>
  <si>
    <t>0.28 %</t>
  </si>
  <si>
    <t>0.66 %</t>
  </si>
  <si>
    <t>Haiti </t>
  </si>
  <si>
    <t>3.74 %</t>
  </si>
  <si>
    <t>8.81 %</t>
  </si>
  <si>
    <t>2.43 %</t>
  </si>
  <si>
    <t>1.55 %</t>
  </si>
  <si>
    <t>1.93 %</t>
  </si>
  <si>
    <t>1.95 %</t>
  </si>
  <si>
    <t>Honduras </t>
  </si>
  <si>
    <t>0.32 %</t>
  </si>
  <si>
    <t>India </t>
  </si>
  <si>
    <t>Indonesia </t>
  </si>
  <si>
    <t>0.90 %</t>
  </si>
  <si>
    <t>1.75 %</t>
  </si>
  <si>
    <t>Iraq </t>
  </si>
  <si>
    <t>2.71 %</t>
  </si>
  <si>
    <t>0.36 %</t>
  </si>
  <si>
    <t>2.07 %</t>
  </si>
  <si>
    <t>5.57 %</t>
  </si>
  <si>
    <t>2.66 %</t>
  </si>
  <si>
    <t>Kenya </t>
  </si>
  <si>
    <t>10.57 %</t>
  </si>
  <si>
    <t>1.40 %</t>
  </si>
  <si>
    <t>6.06 %</t>
  </si>
  <si>
    <t>6.63 %</t>
  </si>
  <si>
    <t>4.82 %</t>
  </si>
  <si>
    <t>5.31 %</t>
  </si>
  <si>
    <t>5.13 %</t>
  </si>
  <si>
    <t>Kyrgyzstan </t>
  </si>
  <si>
    <t>Lao People's Democratic Republic </t>
  </si>
  <si>
    <t>Lebanon </t>
  </si>
  <si>
    <t>1.61 %</t>
  </si>
  <si>
    <t>0.24 %</t>
  </si>
  <si>
    <t>3.64 %</t>
  </si>
  <si>
    <t>3.83 %</t>
  </si>
  <si>
    <t>Lesotho </t>
  </si>
  <si>
    <t>0.95 %</t>
  </si>
  <si>
    <t>1.27 %</t>
  </si>
  <si>
    <t>Liberia </t>
  </si>
  <si>
    <t>Madagascar </t>
  </si>
  <si>
    <t>0.97 %</t>
  </si>
  <si>
    <t>1.62 %</t>
  </si>
  <si>
    <t>1.66 %</t>
  </si>
  <si>
    <t>0.49 %</t>
  </si>
  <si>
    <t>Malawi </t>
  </si>
  <si>
    <t>1.67 %</t>
  </si>
  <si>
    <t>3.60 %</t>
  </si>
  <si>
    <t>Mali </t>
  </si>
  <si>
    <t>0.77 %</t>
  </si>
  <si>
    <t>0.29 %</t>
  </si>
  <si>
    <t>2.85 %</t>
  </si>
  <si>
    <t>3.71 %</t>
  </si>
  <si>
    <t>Marshall Islands </t>
  </si>
  <si>
    <t>0.21 %</t>
  </si>
  <si>
    <t>Mexico </t>
  </si>
  <si>
    <t>0.48 %</t>
  </si>
  <si>
    <t>Mongolia </t>
  </si>
  <si>
    <t>Mozambique </t>
  </si>
  <si>
    <t>3.47 %</t>
  </si>
  <si>
    <t>1.13 %</t>
  </si>
  <si>
    <t>Myanmar </t>
  </si>
  <si>
    <t>1.48 %</t>
  </si>
  <si>
    <t>3.40 %</t>
  </si>
  <si>
    <t>1.20 %</t>
  </si>
  <si>
    <t>3.36 %</t>
  </si>
  <si>
    <t>Namibia </t>
  </si>
  <si>
    <t>Nepal </t>
  </si>
  <si>
    <t>2.95 %</t>
  </si>
  <si>
    <t>1.02 %</t>
  </si>
  <si>
    <t>4.07 %</t>
  </si>
  <si>
    <t>Nicaragua </t>
  </si>
  <si>
    <t>1.41 %</t>
  </si>
  <si>
    <t>Niger </t>
  </si>
  <si>
    <t>2.39 %</t>
  </si>
  <si>
    <t>8.43 %</t>
  </si>
  <si>
    <t>3.69 %</t>
  </si>
  <si>
    <t>5.03 %</t>
  </si>
  <si>
    <t>2.97 %</t>
  </si>
  <si>
    <t>2.93 %</t>
  </si>
  <si>
    <t>Nigeria </t>
  </si>
  <si>
    <t>1.33 %</t>
  </si>
  <si>
    <t>1.09 %</t>
  </si>
  <si>
    <t>2.11 %</t>
  </si>
  <si>
    <t>Pakistan </t>
  </si>
  <si>
    <t>1.65 %</t>
  </si>
  <si>
    <t>4.37 %</t>
  </si>
  <si>
    <t>12.48 %</t>
  </si>
  <si>
    <t>7.51 %</t>
  </si>
  <si>
    <t>2.88 %</t>
  </si>
  <si>
    <t>3.12 %</t>
  </si>
  <si>
    <t>Paraguay </t>
  </si>
  <si>
    <t>Peru </t>
  </si>
  <si>
    <t>Philippines </t>
  </si>
  <si>
    <t>1.01 %</t>
  </si>
  <si>
    <t>0.27 %</t>
  </si>
  <si>
    <t>2.84 %</t>
  </si>
  <si>
    <t>7.53 %</t>
  </si>
  <si>
    <t>Rwanda </t>
  </si>
  <si>
    <t>1.15 %</t>
  </si>
  <si>
    <t>Senegal </t>
  </si>
  <si>
    <t>1.42 %</t>
  </si>
  <si>
    <t>Serbia </t>
  </si>
  <si>
    <t>Sierra Leone </t>
  </si>
  <si>
    <t>Solomon Islands </t>
  </si>
  <si>
    <t>Sri Lanka </t>
  </si>
  <si>
    <t>3.89 %</t>
  </si>
  <si>
    <t>3.08 %</t>
  </si>
  <si>
    <t>2.91 %</t>
  </si>
  <si>
    <t>5.92 %</t>
  </si>
  <si>
    <t>3.78 %</t>
  </si>
  <si>
    <t>3.77 %</t>
  </si>
  <si>
    <t>Sudan</t>
  </si>
  <si>
    <t>13.81 %</t>
  </si>
  <si>
    <t>7.22 %</t>
  </si>
  <si>
    <t>6.50 %</t>
  </si>
  <si>
    <t>4.29 %</t>
  </si>
  <si>
    <t>4.12 %</t>
  </si>
  <si>
    <t>9.84 %</t>
  </si>
  <si>
    <t>9.38 %</t>
  </si>
  <si>
    <t>5.15 %</t>
  </si>
  <si>
    <t>Swaziland </t>
  </si>
  <si>
    <t>0.89 %</t>
  </si>
  <si>
    <t>Tajikistan </t>
  </si>
  <si>
    <t>0.03 %</t>
  </si>
  <si>
    <t>1.78 %</t>
  </si>
  <si>
    <t>Tanzania, United Republic of </t>
  </si>
  <si>
    <t>Timor-Leste </t>
  </si>
  <si>
    <t>2.16 %</t>
  </si>
  <si>
    <t>0.37 %</t>
  </si>
  <si>
    <t>Togo </t>
  </si>
  <si>
    <t>Tunisia </t>
  </si>
  <si>
    <t>Turkey </t>
  </si>
  <si>
    <t>1.92 %</t>
  </si>
  <si>
    <t>Uganda </t>
  </si>
  <si>
    <t>3.68 %</t>
  </si>
  <si>
    <t>0.30 %</t>
  </si>
  <si>
    <t>1.86 %</t>
  </si>
  <si>
    <t>3.46 %</t>
  </si>
  <si>
    <t>Ukraine </t>
  </si>
  <si>
    <t>Uzbekistan </t>
  </si>
  <si>
    <t>Vanuatu </t>
  </si>
  <si>
    <t>1.07 %</t>
  </si>
  <si>
    <t>Yemen </t>
  </si>
  <si>
    <t>1.91 %</t>
  </si>
  <si>
    <t>2.12 %</t>
  </si>
  <si>
    <t>4.79 %</t>
  </si>
  <si>
    <t>3.90 %</t>
  </si>
  <si>
    <t>9.42 %</t>
  </si>
  <si>
    <t>Zambia </t>
  </si>
  <si>
    <t>Zimbabwe </t>
  </si>
  <si>
    <t>2.68 %</t>
  </si>
  <si>
    <t>6.75 %</t>
  </si>
  <si>
    <t>2.51 %</t>
  </si>
  <si>
    <t>1.73 %</t>
  </si>
  <si>
    <t>Data available?</t>
  </si>
  <si>
    <t>Cape Verde </t>
  </si>
  <si>
    <t>Republic of the Sudan </t>
  </si>
  <si>
    <t>Countries 94</t>
  </si>
  <si>
    <t>Not include: Palestinian territory (no data)</t>
  </si>
  <si>
    <t>Thus 93</t>
  </si>
  <si>
    <t>No data on 9 countries: Cuba, Eritrea, Iran, Korea, Libya, Mauritania, Somalia, South Sudan, Syrian Arab Republic</t>
  </si>
  <si>
    <t>Thus, 84 countries</t>
  </si>
  <si>
    <t>No natural disasters for Jordan</t>
  </si>
  <si>
    <t>83 countries</t>
  </si>
  <si>
    <t>Armed conflict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</si>
</sst>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2" borderId="0" xfId="0" applyNumberFormat="1" applyFill="1"/>
    <xf numFmtId="0" fontId="0" fillId="2" borderId="0" xfId="0" applyFill="1" applyAlignment="1">
      <alignment wrapText="1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2"/>
  <sheetViews>
    <sheetView tabSelected="1" topLeftCell="A24" zoomScaleNormal="100" workbookViewId="0">
      <pane xSplit="1" topLeftCell="B1" activePane="topRight" state="frozen"/>
      <selection pane="topRight" activeCell="Q714" sqref="Q714"/>
    </sheetView>
  </sheetViews>
  <sheetFormatPr defaultRowHeight="11.5" x14ac:dyDescent="0.25"/>
  <cols>
    <col min="1" max="2" width="18.26953125" customWidth="1"/>
    <col min="3" max="3" width="23" style="1" customWidth="1"/>
    <col min="4" max="5" width="17.26953125" customWidth="1"/>
    <col min="6" max="6" width="13" customWidth="1"/>
    <col min="7" max="7" width="10.90625" customWidth="1"/>
    <col min="8" max="8" width="12" customWidth="1"/>
    <col min="15" max="15" width="13" customWidth="1"/>
    <col min="16" max="16" width="13.90625" customWidth="1"/>
    <col min="17" max="17" width="14.6328125" customWidth="1"/>
  </cols>
  <sheetData>
    <row r="1" spans="1:19" s="3" customFormat="1" ht="46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5" t="s">
        <v>17</v>
      </c>
      <c r="S1" s="3" t="s">
        <v>356</v>
      </c>
    </row>
    <row r="2" spans="1:19" x14ac:dyDescent="0.25">
      <c r="A2" t="s">
        <v>18</v>
      </c>
      <c r="B2">
        <v>2006</v>
      </c>
      <c r="C2" s="2">
        <v>32304627</v>
      </c>
      <c r="D2" t="s">
        <v>19</v>
      </c>
      <c r="E2">
        <f>IF(C2&gt;0,1,0)</f>
        <v>1</v>
      </c>
      <c r="F2">
        <v>409.2036876016096</v>
      </c>
      <c r="G2">
        <v>25183615</v>
      </c>
      <c r="H2" t="s">
        <v>20</v>
      </c>
      <c r="I2">
        <v>13</v>
      </c>
      <c r="J2">
        <v>382</v>
      </c>
      <c r="K2">
        <v>185</v>
      </c>
      <c r="L2">
        <v>2225515</v>
      </c>
      <c r="M2">
        <v>8210</v>
      </c>
      <c r="N2">
        <v>2233910</v>
      </c>
      <c r="P2">
        <f>(J2+(0.3*N2))/G2</f>
        <v>2.6626637994584972E-2</v>
      </c>
      <c r="Q2">
        <f>IF(P2&gt;0.0001,1,0)</f>
        <v>1</v>
      </c>
      <c r="R2">
        <f>IF(P2&gt;0.01,1,0)</f>
        <v>1</v>
      </c>
      <c r="S2" s="6">
        <v>18</v>
      </c>
    </row>
    <row r="3" spans="1:19" x14ac:dyDescent="0.25">
      <c r="A3" t="s">
        <v>18</v>
      </c>
      <c r="B3">
        <v>2007</v>
      </c>
      <c r="C3" s="2">
        <v>5434407</v>
      </c>
      <c r="D3" s="1" t="s">
        <v>21</v>
      </c>
      <c r="E3">
        <f t="shared" ref="E3:E66" si="0">IF(C3&gt;0,1,0)</f>
        <v>1</v>
      </c>
      <c r="F3">
        <v>452.94822391974873</v>
      </c>
      <c r="G3">
        <v>25877544</v>
      </c>
      <c r="H3" t="s">
        <v>20</v>
      </c>
      <c r="I3">
        <v>7</v>
      </c>
      <c r="J3">
        <v>296</v>
      </c>
      <c r="K3">
        <v>20</v>
      </c>
      <c r="L3">
        <v>26755</v>
      </c>
      <c r="M3">
        <v>3480</v>
      </c>
      <c r="N3">
        <v>30255</v>
      </c>
      <c r="P3">
        <f t="shared" ref="P3:P66" si="1">(J3+(0.3*N3))/G3</f>
        <v>3.6218661245441224E-4</v>
      </c>
      <c r="Q3">
        <f t="shared" ref="Q3:Q66" si="2">IF(P3&gt;0.0001,1,0)</f>
        <v>1</v>
      </c>
      <c r="R3">
        <f t="shared" ref="R3:R66" si="3">IF(P3&gt;0.01,1,0)</f>
        <v>0</v>
      </c>
      <c r="S3" s="6">
        <v>68</v>
      </c>
    </row>
    <row r="4" spans="1:19" x14ac:dyDescent="0.25">
      <c r="A4" t="s">
        <v>18</v>
      </c>
      <c r="B4">
        <v>2008</v>
      </c>
      <c r="C4" s="2">
        <v>18220644</v>
      </c>
      <c r="D4" s="1" t="s">
        <v>22</v>
      </c>
      <c r="E4">
        <f t="shared" si="0"/>
        <v>1</v>
      </c>
      <c r="F4">
        <v>457.78587299638434</v>
      </c>
      <c r="G4">
        <v>26528741</v>
      </c>
      <c r="H4" t="s">
        <v>20</v>
      </c>
      <c r="I4">
        <v>4</v>
      </c>
      <c r="J4">
        <v>1334</v>
      </c>
      <c r="K4">
        <v>182</v>
      </c>
      <c r="L4">
        <v>452602</v>
      </c>
      <c r="M4">
        <v>180</v>
      </c>
      <c r="N4">
        <v>452964</v>
      </c>
      <c r="P4">
        <f t="shared" si="1"/>
        <v>5.1726239100453346E-3</v>
      </c>
      <c r="Q4">
        <f t="shared" si="2"/>
        <v>1</v>
      </c>
      <c r="R4">
        <f t="shared" si="3"/>
        <v>0</v>
      </c>
      <c r="S4" s="6">
        <v>50</v>
      </c>
    </row>
    <row r="5" spans="1:19" x14ac:dyDescent="0.25">
      <c r="A5" t="s">
        <v>18</v>
      </c>
      <c r="B5">
        <v>2009</v>
      </c>
      <c r="C5" s="2">
        <v>4165567</v>
      </c>
      <c r="D5" s="1" t="s">
        <v>23</v>
      </c>
      <c r="E5">
        <f t="shared" si="0"/>
        <v>1</v>
      </c>
      <c r="F5">
        <v>540.19828510844343</v>
      </c>
      <c r="G5">
        <v>27207291</v>
      </c>
      <c r="H5" t="s">
        <v>20</v>
      </c>
      <c r="I5">
        <v>5</v>
      </c>
      <c r="J5">
        <v>101</v>
      </c>
      <c r="K5">
        <v>86</v>
      </c>
      <c r="L5">
        <v>62521</v>
      </c>
      <c r="M5">
        <v>3250</v>
      </c>
      <c r="N5">
        <v>65857</v>
      </c>
      <c r="O5">
        <v>20000</v>
      </c>
      <c r="P5">
        <f t="shared" si="1"/>
        <v>7.2988156005682442E-4</v>
      </c>
      <c r="Q5">
        <f t="shared" si="2"/>
        <v>1</v>
      </c>
      <c r="R5">
        <f t="shared" si="3"/>
        <v>0</v>
      </c>
      <c r="S5" s="6">
        <v>6499</v>
      </c>
    </row>
    <row r="6" spans="1:19" x14ac:dyDescent="0.25">
      <c r="A6" t="s">
        <v>18</v>
      </c>
      <c r="B6">
        <v>2010</v>
      </c>
      <c r="C6" s="2">
        <v>11019952</v>
      </c>
      <c r="D6" s="1" t="s">
        <v>24</v>
      </c>
      <c r="E6">
        <f t="shared" si="0"/>
        <v>1</v>
      </c>
      <c r="F6">
        <v>569.94072879328553</v>
      </c>
      <c r="G6">
        <v>27962207</v>
      </c>
      <c r="H6" t="s">
        <v>20</v>
      </c>
      <c r="I6">
        <v>5</v>
      </c>
      <c r="J6">
        <v>350</v>
      </c>
      <c r="K6">
        <v>200</v>
      </c>
      <c r="L6">
        <v>45000</v>
      </c>
      <c r="M6">
        <v>1000</v>
      </c>
      <c r="N6">
        <v>46200</v>
      </c>
      <c r="P6">
        <f t="shared" si="1"/>
        <v>5.0818592395085265E-4</v>
      </c>
      <c r="Q6">
        <f t="shared" si="2"/>
        <v>1</v>
      </c>
      <c r="R6">
        <f t="shared" si="3"/>
        <v>0</v>
      </c>
      <c r="S6" s="6">
        <v>7151</v>
      </c>
    </row>
    <row r="7" spans="1:19" x14ac:dyDescent="0.25">
      <c r="A7" t="s">
        <v>18</v>
      </c>
      <c r="B7">
        <v>2011</v>
      </c>
      <c r="C7"/>
      <c r="D7" s="1"/>
      <c r="E7">
        <f t="shared" si="0"/>
        <v>0</v>
      </c>
      <c r="F7">
        <v>587.00504784562338</v>
      </c>
      <c r="G7">
        <v>28809167</v>
      </c>
      <c r="H7" t="s">
        <v>20</v>
      </c>
      <c r="I7">
        <v>4</v>
      </c>
      <c r="J7">
        <v>83</v>
      </c>
      <c r="K7">
        <v>115</v>
      </c>
      <c r="L7">
        <v>1753000</v>
      </c>
      <c r="M7">
        <v>9700</v>
      </c>
      <c r="N7">
        <v>1762815</v>
      </c>
      <c r="O7">
        <v>142000</v>
      </c>
      <c r="P7">
        <f t="shared" si="1"/>
        <v>1.8359694329239024E-2</v>
      </c>
      <c r="Q7">
        <f t="shared" si="2"/>
        <v>1</v>
      </c>
      <c r="R7">
        <f t="shared" si="3"/>
        <v>1</v>
      </c>
      <c r="S7" s="6">
        <v>7565</v>
      </c>
    </row>
    <row r="8" spans="1:19" x14ac:dyDescent="0.25">
      <c r="A8" t="s">
        <v>18</v>
      </c>
      <c r="B8">
        <v>2012</v>
      </c>
      <c r="C8" s="2">
        <v>9995396</v>
      </c>
      <c r="D8" s="1" t="s">
        <v>25</v>
      </c>
      <c r="E8">
        <f t="shared" si="0"/>
        <v>1</v>
      </c>
      <c r="F8">
        <v>651.00185195257745</v>
      </c>
      <c r="G8">
        <v>29726803</v>
      </c>
      <c r="H8" t="s">
        <v>20</v>
      </c>
      <c r="I8">
        <v>11</v>
      </c>
      <c r="J8">
        <v>378</v>
      </c>
      <c r="K8">
        <v>427</v>
      </c>
      <c r="L8">
        <v>48394</v>
      </c>
      <c r="M8">
        <v>2680</v>
      </c>
      <c r="N8">
        <v>51501</v>
      </c>
      <c r="P8">
        <f t="shared" si="1"/>
        <v>5.3245887221710321E-4</v>
      </c>
      <c r="Q8">
        <f t="shared" si="2"/>
        <v>1</v>
      </c>
      <c r="R8">
        <f t="shared" si="3"/>
        <v>0</v>
      </c>
      <c r="S8" s="6">
        <v>7822</v>
      </c>
    </row>
    <row r="9" spans="1:19" x14ac:dyDescent="0.25">
      <c r="A9" t="s">
        <v>18</v>
      </c>
      <c r="B9">
        <v>2013</v>
      </c>
      <c r="C9" s="2">
        <v>16574042</v>
      </c>
      <c r="D9" s="1" t="s">
        <v>26</v>
      </c>
      <c r="E9">
        <f t="shared" si="0"/>
        <v>1</v>
      </c>
      <c r="F9">
        <v>643.08114595087795</v>
      </c>
      <c r="G9">
        <v>30682500</v>
      </c>
      <c r="H9" t="s">
        <v>20</v>
      </c>
      <c r="I9">
        <v>6</v>
      </c>
      <c r="J9">
        <v>155</v>
      </c>
      <c r="K9">
        <v>143</v>
      </c>
      <c r="L9">
        <v>21485</v>
      </c>
      <c r="N9">
        <v>21628</v>
      </c>
      <c r="P9">
        <f t="shared" si="1"/>
        <v>2.1652081805589504E-4</v>
      </c>
      <c r="Q9">
        <f t="shared" si="2"/>
        <v>1</v>
      </c>
      <c r="R9">
        <f t="shared" si="3"/>
        <v>0</v>
      </c>
      <c r="S9" s="6">
        <v>8131</v>
      </c>
    </row>
    <row r="10" spans="1:19" x14ac:dyDescent="0.25">
      <c r="A10" t="s">
        <v>18</v>
      </c>
      <c r="B10">
        <v>2014</v>
      </c>
      <c r="C10" s="2">
        <v>3991021</v>
      </c>
      <c r="D10" s="1" t="s">
        <v>27</v>
      </c>
      <c r="E10">
        <f t="shared" si="0"/>
        <v>1</v>
      </c>
      <c r="F10">
        <v>632.05480573383306</v>
      </c>
      <c r="G10">
        <v>31627506</v>
      </c>
      <c r="H10" t="s">
        <v>20</v>
      </c>
      <c r="I10">
        <v>3</v>
      </c>
      <c r="J10">
        <v>575</v>
      </c>
      <c r="K10">
        <v>135</v>
      </c>
      <c r="L10">
        <v>140000</v>
      </c>
      <c r="M10">
        <v>10000</v>
      </c>
      <c r="N10">
        <v>150135</v>
      </c>
      <c r="O10">
        <v>3000</v>
      </c>
      <c r="P10">
        <f t="shared" si="1"/>
        <v>1.4422730644648365E-3</v>
      </c>
      <c r="Q10">
        <f t="shared" si="2"/>
        <v>1</v>
      </c>
      <c r="R10">
        <f t="shared" si="3"/>
        <v>0</v>
      </c>
      <c r="S10" s="6">
        <v>12550</v>
      </c>
    </row>
    <row r="11" spans="1:19" x14ac:dyDescent="0.25">
      <c r="A11" t="s">
        <v>18</v>
      </c>
      <c r="B11">
        <v>2015</v>
      </c>
      <c r="C11" s="2">
        <v>13786504</v>
      </c>
      <c r="D11" s="1" t="s">
        <v>28</v>
      </c>
      <c r="E11">
        <f t="shared" si="0"/>
        <v>1</v>
      </c>
      <c r="F11">
        <v>619.75131158497049</v>
      </c>
      <c r="G11">
        <v>32526562</v>
      </c>
      <c r="H11" t="s">
        <v>20</v>
      </c>
      <c r="I11">
        <v>6</v>
      </c>
      <c r="J11">
        <v>439</v>
      </c>
      <c r="K11">
        <v>58092</v>
      </c>
      <c r="L11">
        <v>26575</v>
      </c>
      <c r="M11">
        <v>42100</v>
      </c>
      <c r="N11">
        <v>126767</v>
      </c>
      <c r="O11">
        <v>3000</v>
      </c>
      <c r="P11">
        <f t="shared" si="1"/>
        <v>1.1826980054024769E-3</v>
      </c>
      <c r="Q11">
        <f t="shared" si="2"/>
        <v>1</v>
      </c>
      <c r="R11">
        <f t="shared" si="3"/>
        <v>0</v>
      </c>
      <c r="S11" s="6">
        <v>17986</v>
      </c>
    </row>
    <row r="12" spans="1:19" x14ac:dyDescent="0.25">
      <c r="A12" t="s">
        <v>29</v>
      </c>
      <c r="B12">
        <v>2006</v>
      </c>
      <c r="C12"/>
      <c r="D12" s="1"/>
      <c r="E12">
        <f t="shared" si="0"/>
        <v>0</v>
      </c>
      <c r="F12">
        <v>4285.9345205497048</v>
      </c>
      <c r="G12">
        <v>33749328</v>
      </c>
      <c r="H12" t="s">
        <v>20</v>
      </c>
      <c r="I12">
        <v>2</v>
      </c>
      <c r="J12">
        <v>5</v>
      </c>
      <c r="K12">
        <v>9</v>
      </c>
      <c r="L12">
        <v>60160</v>
      </c>
      <c r="M12">
        <v>150</v>
      </c>
      <c r="N12">
        <v>60319</v>
      </c>
      <c r="O12">
        <v>1200</v>
      </c>
      <c r="P12">
        <f t="shared" si="1"/>
        <v>5.3632771591778064E-4</v>
      </c>
      <c r="Q12">
        <f t="shared" si="2"/>
        <v>1</v>
      </c>
      <c r="R12">
        <f t="shared" si="3"/>
        <v>0</v>
      </c>
      <c r="S12" s="6">
        <v>292</v>
      </c>
    </row>
    <row r="13" spans="1:19" x14ac:dyDescent="0.25">
      <c r="A13" t="s">
        <v>29</v>
      </c>
      <c r="B13">
        <v>2007</v>
      </c>
      <c r="C13"/>
      <c r="D13" s="1"/>
      <c r="E13">
        <f t="shared" si="0"/>
        <v>0</v>
      </c>
      <c r="F13">
        <v>4365.3478621487811</v>
      </c>
      <c r="G13">
        <v>34261971</v>
      </c>
      <c r="H13" t="s">
        <v>20</v>
      </c>
      <c r="I13">
        <v>7</v>
      </c>
      <c r="J13">
        <v>90</v>
      </c>
      <c r="K13">
        <v>5</v>
      </c>
      <c r="L13">
        <v>1300</v>
      </c>
      <c r="N13">
        <v>1305</v>
      </c>
      <c r="O13">
        <v>43061</v>
      </c>
      <c r="P13">
        <f t="shared" si="1"/>
        <v>1.4053482212100407E-5</v>
      </c>
      <c r="Q13">
        <f t="shared" si="2"/>
        <v>0</v>
      </c>
      <c r="R13">
        <f t="shared" si="3"/>
        <v>0</v>
      </c>
      <c r="S13" s="6">
        <v>495</v>
      </c>
    </row>
    <row r="14" spans="1:19" x14ac:dyDescent="0.25">
      <c r="A14" t="s">
        <v>29</v>
      </c>
      <c r="B14">
        <v>2008</v>
      </c>
      <c r="C14"/>
      <c r="D14" s="1"/>
      <c r="E14">
        <f t="shared" si="0"/>
        <v>0</v>
      </c>
      <c r="F14">
        <v>4399.6073771395986</v>
      </c>
      <c r="G14">
        <v>34811059</v>
      </c>
      <c r="H14" t="s">
        <v>20</v>
      </c>
      <c r="I14">
        <v>1</v>
      </c>
      <c r="J14">
        <v>93</v>
      </c>
      <c r="K14">
        <v>50</v>
      </c>
      <c r="L14">
        <v>59000</v>
      </c>
      <c r="N14">
        <v>59050</v>
      </c>
      <c r="O14">
        <v>348000</v>
      </c>
      <c r="P14">
        <f t="shared" si="1"/>
        <v>5.1156157013206634E-4</v>
      </c>
      <c r="Q14">
        <f t="shared" si="2"/>
        <v>1</v>
      </c>
      <c r="R14">
        <f t="shared" si="3"/>
        <v>0</v>
      </c>
      <c r="S14" s="6">
        <v>345</v>
      </c>
    </row>
    <row r="15" spans="1:19" x14ac:dyDescent="0.25">
      <c r="A15" t="s">
        <v>29</v>
      </c>
      <c r="B15">
        <v>2009</v>
      </c>
      <c r="C15" s="2">
        <v>1536000</v>
      </c>
      <c r="D15" s="1" t="s">
        <v>30</v>
      </c>
      <c r="E15">
        <f t="shared" si="0"/>
        <v>1</v>
      </c>
      <c r="F15">
        <v>4395.4125442290087</v>
      </c>
      <c r="G15">
        <v>35401790</v>
      </c>
      <c r="H15" t="s">
        <v>20</v>
      </c>
      <c r="I15">
        <v>2</v>
      </c>
      <c r="J15">
        <v>48</v>
      </c>
      <c r="K15">
        <v>48</v>
      </c>
      <c r="M15">
        <v>2500</v>
      </c>
      <c r="N15">
        <v>2548</v>
      </c>
      <c r="P15">
        <f t="shared" si="1"/>
        <v>2.294799217779666E-5</v>
      </c>
      <c r="Q15">
        <f t="shared" si="2"/>
        <v>0</v>
      </c>
      <c r="R15">
        <f t="shared" si="3"/>
        <v>0</v>
      </c>
      <c r="S15" s="6">
        <v>541</v>
      </c>
    </row>
    <row r="16" spans="1:19" x14ac:dyDescent="0.25">
      <c r="A16" t="s">
        <v>29</v>
      </c>
      <c r="B16">
        <v>2010</v>
      </c>
      <c r="C16"/>
      <c r="D16" s="1"/>
      <c r="E16">
        <f t="shared" si="0"/>
        <v>0</v>
      </c>
      <c r="F16">
        <v>4473.4864456811538</v>
      </c>
      <c r="G16">
        <v>36036159</v>
      </c>
      <c r="P16">
        <f t="shared" si="1"/>
        <v>0</v>
      </c>
      <c r="Q16">
        <f t="shared" si="2"/>
        <v>0</v>
      </c>
      <c r="R16">
        <f t="shared" si="3"/>
        <v>0</v>
      </c>
      <c r="S16" s="6">
        <v>252</v>
      </c>
    </row>
    <row r="17" spans="1:19" x14ac:dyDescent="0.25">
      <c r="A17" t="s">
        <v>29</v>
      </c>
      <c r="B17">
        <v>2011</v>
      </c>
      <c r="C17"/>
      <c r="D17" s="1"/>
      <c r="E17">
        <f t="shared" si="0"/>
        <v>0</v>
      </c>
      <c r="F17">
        <v>4517.8441398227224</v>
      </c>
      <c r="G17">
        <v>36717132</v>
      </c>
      <c r="H17" t="s">
        <v>20</v>
      </c>
      <c r="I17">
        <v>1</v>
      </c>
      <c r="J17">
        <v>10</v>
      </c>
      <c r="K17">
        <v>43</v>
      </c>
      <c r="L17">
        <v>750</v>
      </c>
      <c r="N17">
        <v>793</v>
      </c>
      <c r="O17">
        <v>779000</v>
      </c>
      <c r="P17">
        <f t="shared" si="1"/>
        <v>6.7516166567693788E-6</v>
      </c>
      <c r="Q17">
        <f t="shared" si="2"/>
        <v>0</v>
      </c>
      <c r="R17">
        <f t="shared" si="3"/>
        <v>0</v>
      </c>
      <c r="S17" s="6">
        <v>276</v>
      </c>
    </row>
    <row r="18" spans="1:19" x14ac:dyDescent="0.25">
      <c r="A18" t="s">
        <v>29</v>
      </c>
      <c r="B18">
        <v>2012</v>
      </c>
      <c r="C18"/>
      <c r="D18" s="1"/>
      <c r="E18">
        <f t="shared" si="0"/>
        <v>0</v>
      </c>
      <c r="F18">
        <v>4581.3275172444637</v>
      </c>
      <c r="G18">
        <v>37439427</v>
      </c>
      <c r="H18" t="s">
        <v>20</v>
      </c>
      <c r="I18">
        <v>2</v>
      </c>
      <c r="J18">
        <v>69</v>
      </c>
      <c r="K18">
        <v>101</v>
      </c>
      <c r="N18">
        <v>101</v>
      </c>
      <c r="P18">
        <f t="shared" si="1"/>
        <v>2.6522841815928431E-6</v>
      </c>
      <c r="Q18">
        <f t="shared" si="2"/>
        <v>0</v>
      </c>
      <c r="R18">
        <f t="shared" si="3"/>
        <v>0</v>
      </c>
      <c r="S18" s="6">
        <v>264</v>
      </c>
    </row>
    <row r="19" spans="1:19" x14ac:dyDescent="0.25">
      <c r="A19" t="s">
        <v>29</v>
      </c>
      <c r="B19">
        <v>2013</v>
      </c>
      <c r="C19" s="2">
        <v>2984040</v>
      </c>
      <c r="D19" s="1" t="s">
        <v>31</v>
      </c>
      <c r="E19">
        <f t="shared" si="0"/>
        <v>1</v>
      </c>
      <c r="F19">
        <v>4617.5110653388883</v>
      </c>
      <c r="G19">
        <v>38186135</v>
      </c>
      <c r="P19">
        <f t="shared" si="1"/>
        <v>0</v>
      </c>
      <c r="Q19">
        <f t="shared" si="2"/>
        <v>0</v>
      </c>
      <c r="R19">
        <f t="shared" si="3"/>
        <v>0</v>
      </c>
      <c r="S19" s="6">
        <v>222</v>
      </c>
    </row>
    <row r="20" spans="1:19" x14ac:dyDescent="0.25">
      <c r="A20" t="s">
        <v>29</v>
      </c>
      <c r="B20">
        <v>2014</v>
      </c>
      <c r="C20"/>
      <c r="D20" s="1"/>
      <c r="E20">
        <f t="shared" si="0"/>
        <v>0</v>
      </c>
      <c r="F20">
        <v>4700.8701147787797</v>
      </c>
      <c r="G20">
        <v>38934334</v>
      </c>
      <c r="H20" t="s">
        <v>20</v>
      </c>
      <c r="I20">
        <v>1</v>
      </c>
      <c r="J20">
        <v>6</v>
      </c>
      <c r="K20">
        <v>420</v>
      </c>
      <c r="N20">
        <v>420</v>
      </c>
      <c r="P20">
        <f t="shared" si="1"/>
        <v>3.3903238206155011E-6</v>
      </c>
      <c r="Q20">
        <f t="shared" si="2"/>
        <v>0</v>
      </c>
      <c r="R20">
        <f t="shared" si="3"/>
        <v>0</v>
      </c>
      <c r="S20" s="6">
        <v>107</v>
      </c>
    </row>
    <row r="21" spans="1:19" x14ac:dyDescent="0.25">
      <c r="A21" t="s">
        <v>29</v>
      </c>
      <c r="B21">
        <v>2015</v>
      </c>
      <c r="C21" s="2">
        <v>5051640</v>
      </c>
      <c r="D21" s="1" t="s">
        <v>32</v>
      </c>
      <c r="E21">
        <f t="shared" si="0"/>
        <v>1</v>
      </c>
      <c r="F21">
        <v>4794.0488999766385</v>
      </c>
      <c r="G21">
        <v>39666519</v>
      </c>
      <c r="H21" t="s">
        <v>20</v>
      </c>
      <c r="I21">
        <v>2</v>
      </c>
      <c r="J21">
        <v>12</v>
      </c>
      <c r="L21">
        <v>35000</v>
      </c>
      <c r="N21">
        <v>35000</v>
      </c>
      <c r="P21">
        <f t="shared" si="1"/>
        <v>2.6500938990890532E-4</v>
      </c>
      <c r="Q21">
        <f t="shared" si="2"/>
        <v>1</v>
      </c>
      <c r="R21">
        <f t="shared" si="3"/>
        <v>0</v>
      </c>
      <c r="S21" s="6">
        <v>84</v>
      </c>
    </row>
    <row r="22" spans="1:19" x14ac:dyDescent="0.25">
      <c r="A22" t="s">
        <v>33</v>
      </c>
      <c r="B22">
        <v>2006</v>
      </c>
      <c r="C22"/>
      <c r="D22" s="1"/>
      <c r="E22">
        <f t="shared" si="0"/>
        <v>0</v>
      </c>
      <c r="F22">
        <v>3010.0653909773105</v>
      </c>
      <c r="G22">
        <v>18541467</v>
      </c>
      <c r="H22" t="s">
        <v>20</v>
      </c>
      <c r="I22">
        <v>3</v>
      </c>
      <c r="J22">
        <v>2422</v>
      </c>
      <c r="L22">
        <v>57570</v>
      </c>
      <c r="M22">
        <v>225</v>
      </c>
      <c r="N22">
        <v>57795</v>
      </c>
      <c r="P22">
        <f t="shared" si="1"/>
        <v>1.0657463079917031E-3</v>
      </c>
      <c r="Q22">
        <f t="shared" si="2"/>
        <v>1</v>
      </c>
      <c r="R22">
        <f t="shared" si="3"/>
        <v>0</v>
      </c>
      <c r="S22" s="6"/>
    </row>
    <row r="23" spans="1:19" x14ac:dyDescent="0.25">
      <c r="A23" t="s">
        <v>33</v>
      </c>
      <c r="B23">
        <v>2007</v>
      </c>
      <c r="C23" s="2">
        <v>7716263</v>
      </c>
      <c r="D23" s="1" t="s">
        <v>34</v>
      </c>
      <c r="E23">
        <f t="shared" si="0"/>
        <v>1</v>
      </c>
      <c r="F23">
        <v>3566.554195738102</v>
      </c>
      <c r="G23">
        <v>19183907</v>
      </c>
      <c r="H23" t="s">
        <v>20</v>
      </c>
      <c r="I23">
        <v>4</v>
      </c>
      <c r="J23">
        <v>620</v>
      </c>
      <c r="L23">
        <v>58343</v>
      </c>
      <c r="M23">
        <v>6000</v>
      </c>
      <c r="N23">
        <v>64343</v>
      </c>
      <c r="P23">
        <f t="shared" si="1"/>
        <v>1.0385215065940425E-3</v>
      </c>
      <c r="Q23">
        <f t="shared" si="2"/>
        <v>1</v>
      </c>
      <c r="R23">
        <f t="shared" si="3"/>
        <v>0</v>
      </c>
      <c r="S23" s="6">
        <v>1</v>
      </c>
    </row>
    <row r="24" spans="1:19" x14ac:dyDescent="0.25">
      <c r="A24" t="s">
        <v>33</v>
      </c>
      <c r="B24">
        <v>2008</v>
      </c>
      <c r="C24" s="2">
        <v>1498653</v>
      </c>
      <c r="D24" s="1" t="s">
        <v>35</v>
      </c>
      <c r="E24">
        <f t="shared" si="0"/>
        <v>1</v>
      </c>
      <c r="F24">
        <v>3924.6654279388217</v>
      </c>
      <c r="G24">
        <v>19842251</v>
      </c>
      <c r="H24" t="s">
        <v>20</v>
      </c>
      <c r="I24">
        <v>3</v>
      </c>
      <c r="J24">
        <v>370</v>
      </c>
      <c r="L24">
        <v>98837</v>
      </c>
      <c r="N24">
        <v>98837</v>
      </c>
      <c r="P24">
        <f t="shared" si="1"/>
        <v>1.5129886221074413E-3</v>
      </c>
      <c r="Q24">
        <f t="shared" si="2"/>
        <v>1</v>
      </c>
      <c r="R24">
        <f t="shared" si="3"/>
        <v>0</v>
      </c>
      <c r="S24" s="6">
        <v>4</v>
      </c>
    </row>
    <row r="25" spans="1:19" x14ac:dyDescent="0.25">
      <c r="A25" t="s">
        <v>33</v>
      </c>
      <c r="B25">
        <v>2009</v>
      </c>
      <c r="C25" s="2">
        <v>2354123</v>
      </c>
      <c r="D25" s="1" t="s">
        <v>36</v>
      </c>
      <c r="E25">
        <f t="shared" si="0"/>
        <v>1</v>
      </c>
      <c r="F25">
        <v>3886.5886490988651</v>
      </c>
      <c r="G25">
        <v>20520103</v>
      </c>
      <c r="H25" t="s">
        <v>20</v>
      </c>
      <c r="I25">
        <v>5</v>
      </c>
      <c r="J25">
        <v>178</v>
      </c>
      <c r="L25">
        <v>245938</v>
      </c>
      <c r="M25">
        <v>5065</v>
      </c>
      <c r="N25">
        <v>251003</v>
      </c>
      <c r="P25">
        <f t="shared" si="1"/>
        <v>3.6782905037075105E-3</v>
      </c>
      <c r="Q25">
        <f t="shared" si="2"/>
        <v>1</v>
      </c>
      <c r="R25">
        <f t="shared" si="3"/>
        <v>0</v>
      </c>
      <c r="S25" s="6">
        <v>25</v>
      </c>
    </row>
    <row r="26" spans="1:19" x14ac:dyDescent="0.25">
      <c r="A26" t="s">
        <v>33</v>
      </c>
      <c r="B26">
        <v>2010</v>
      </c>
      <c r="C26"/>
      <c r="D26" s="1"/>
      <c r="E26">
        <f t="shared" si="0"/>
        <v>0</v>
      </c>
      <c r="F26">
        <v>3886.4793543252435</v>
      </c>
      <c r="G26">
        <v>21219954</v>
      </c>
      <c r="H26" t="s">
        <v>20</v>
      </c>
      <c r="I26">
        <v>3</v>
      </c>
      <c r="J26">
        <v>25</v>
      </c>
      <c r="K26">
        <v>31</v>
      </c>
      <c r="L26">
        <v>110875</v>
      </c>
      <c r="M26">
        <v>78875</v>
      </c>
      <c r="N26">
        <v>189781</v>
      </c>
      <c r="P26">
        <f t="shared" si="1"/>
        <v>2.6842329629932276E-3</v>
      </c>
      <c r="Q26">
        <f t="shared" si="2"/>
        <v>1</v>
      </c>
      <c r="R26">
        <f t="shared" si="3"/>
        <v>0</v>
      </c>
      <c r="S26" s="6">
        <v>7</v>
      </c>
    </row>
    <row r="27" spans="1:19" x14ac:dyDescent="0.25">
      <c r="A27" t="s">
        <v>33</v>
      </c>
      <c r="B27">
        <v>2011</v>
      </c>
      <c r="C27"/>
      <c r="D27" s="1"/>
      <c r="E27">
        <f t="shared" si="0"/>
        <v>0</v>
      </c>
      <c r="F27">
        <v>3905.8180527890258</v>
      </c>
      <c r="G27">
        <v>21942296</v>
      </c>
      <c r="H27" t="s">
        <v>20</v>
      </c>
      <c r="I27">
        <v>4</v>
      </c>
      <c r="J27">
        <v>130</v>
      </c>
      <c r="L27">
        <v>90584</v>
      </c>
      <c r="M27">
        <v>100</v>
      </c>
      <c r="N27">
        <v>90684</v>
      </c>
      <c r="P27">
        <f t="shared" si="1"/>
        <v>1.2457766498091176E-3</v>
      </c>
      <c r="Q27">
        <f t="shared" si="2"/>
        <v>1</v>
      </c>
      <c r="R27">
        <f t="shared" si="3"/>
        <v>0</v>
      </c>
      <c r="S27" s="6">
        <v>1</v>
      </c>
    </row>
    <row r="28" spans="1:19" x14ac:dyDescent="0.25">
      <c r="A28" t="s">
        <v>33</v>
      </c>
      <c r="B28">
        <v>2012</v>
      </c>
      <c r="C28" s="2">
        <v>5102132</v>
      </c>
      <c r="D28" s="1" t="s">
        <v>37</v>
      </c>
      <c r="E28">
        <f t="shared" si="0"/>
        <v>1</v>
      </c>
      <c r="F28">
        <v>3972.6009502939414</v>
      </c>
      <c r="G28">
        <v>22685632</v>
      </c>
      <c r="H28" t="s">
        <v>20</v>
      </c>
      <c r="I28">
        <v>1</v>
      </c>
      <c r="L28">
        <v>1833900</v>
      </c>
      <c r="N28">
        <v>1833900</v>
      </c>
      <c r="P28">
        <f t="shared" si="1"/>
        <v>2.4251914163114344E-2</v>
      </c>
      <c r="Q28">
        <f t="shared" si="2"/>
        <v>1</v>
      </c>
      <c r="R28">
        <f t="shared" si="3"/>
        <v>1</v>
      </c>
      <c r="S28" s="6"/>
    </row>
    <row r="29" spans="1:19" x14ac:dyDescent="0.25">
      <c r="A29" t="s">
        <v>33</v>
      </c>
      <c r="B29">
        <v>2013</v>
      </c>
      <c r="C29"/>
      <c r="D29" s="1"/>
      <c r="E29">
        <f t="shared" si="0"/>
        <v>0</v>
      </c>
      <c r="F29">
        <v>4105.2799002782585</v>
      </c>
      <c r="G29">
        <v>23448202</v>
      </c>
      <c r="H29" t="s">
        <v>20</v>
      </c>
      <c r="I29">
        <v>1</v>
      </c>
      <c r="J29">
        <v>9</v>
      </c>
      <c r="L29">
        <v>1000</v>
      </c>
      <c r="N29">
        <v>1000</v>
      </c>
      <c r="P29">
        <f t="shared" si="1"/>
        <v>1.3177982687116053E-5</v>
      </c>
      <c r="Q29">
        <f t="shared" si="2"/>
        <v>0</v>
      </c>
      <c r="R29">
        <f t="shared" si="3"/>
        <v>0</v>
      </c>
      <c r="S29" s="6">
        <v>2</v>
      </c>
    </row>
    <row r="30" spans="1:19" x14ac:dyDescent="0.25">
      <c r="A30" t="s">
        <v>33</v>
      </c>
      <c r="B30">
        <v>2014</v>
      </c>
      <c r="C30"/>
      <c r="D30" s="1"/>
      <c r="E30">
        <f t="shared" si="0"/>
        <v>0</v>
      </c>
      <c r="F30">
        <v>4164.1187358212001</v>
      </c>
      <c r="G30">
        <v>24227524</v>
      </c>
      <c r="P30">
        <f t="shared" si="1"/>
        <v>0</v>
      </c>
      <c r="Q30">
        <f t="shared" si="2"/>
        <v>0</v>
      </c>
      <c r="R30">
        <f t="shared" si="3"/>
        <v>0</v>
      </c>
    </row>
    <row r="31" spans="1:19" x14ac:dyDescent="0.25">
      <c r="A31" t="s">
        <v>33</v>
      </c>
      <c r="B31">
        <v>2015</v>
      </c>
      <c r="C31"/>
      <c r="D31" s="1"/>
      <c r="E31">
        <f t="shared" si="0"/>
        <v>0</v>
      </c>
      <c r="F31">
        <v>4153.1462554458785</v>
      </c>
      <c r="G31">
        <v>25021974</v>
      </c>
      <c r="H31" t="s">
        <v>20</v>
      </c>
      <c r="I31">
        <v>4</v>
      </c>
      <c r="J31">
        <v>439</v>
      </c>
      <c r="K31">
        <v>3748</v>
      </c>
      <c r="L31">
        <v>3000</v>
      </c>
      <c r="M31">
        <v>2000</v>
      </c>
      <c r="N31">
        <v>8748</v>
      </c>
      <c r="P31">
        <f t="shared" si="1"/>
        <v>1.2242839034202498E-4</v>
      </c>
      <c r="Q31">
        <f t="shared" si="2"/>
        <v>1</v>
      </c>
      <c r="R31">
        <f t="shared" si="3"/>
        <v>0</v>
      </c>
    </row>
    <row r="32" spans="1:19" x14ac:dyDescent="0.25">
      <c r="A32" t="s">
        <v>38</v>
      </c>
      <c r="B32">
        <v>2006</v>
      </c>
      <c r="C32"/>
      <c r="D32" s="1"/>
      <c r="E32">
        <f t="shared" si="0"/>
        <v>0</v>
      </c>
      <c r="F32">
        <v>2891.1661786033146</v>
      </c>
      <c r="G32">
        <v>3002161</v>
      </c>
      <c r="P32">
        <f t="shared" si="1"/>
        <v>0</v>
      </c>
      <c r="Q32">
        <f t="shared" si="2"/>
        <v>0</v>
      </c>
      <c r="R32">
        <f t="shared" si="3"/>
        <v>0</v>
      </c>
      <c r="S32">
        <v>2</v>
      </c>
    </row>
    <row r="33" spans="1:19" x14ac:dyDescent="0.25">
      <c r="A33" t="s">
        <v>38</v>
      </c>
      <c r="B33">
        <v>2007</v>
      </c>
      <c r="C33" s="2">
        <v>299787</v>
      </c>
      <c r="D33" s="1" t="s">
        <v>39</v>
      </c>
      <c r="E33">
        <f t="shared" si="0"/>
        <v>1</v>
      </c>
      <c r="F33">
        <v>3304.1350792217263</v>
      </c>
      <c r="G33">
        <v>2988117</v>
      </c>
      <c r="P33">
        <f t="shared" si="1"/>
        <v>0</v>
      </c>
      <c r="Q33">
        <f t="shared" si="2"/>
        <v>0</v>
      </c>
      <c r="R33">
        <f t="shared" si="3"/>
        <v>0</v>
      </c>
    </row>
    <row r="34" spans="1:19" x14ac:dyDescent="0.25">
      <c r="A34" t="s">
        <v>38</v>
      </c>
      <c r="B34">
        <v>2008</v>
      </c>
      <c r="C34"/>
      <c r="D34" s="1"/>
      <c r="E34">
        <f t="shared" si="0"/>
        <v>0</v>
      </c>
      <c r="F34">
        <v>3547.6592034970708</v>
      </c>
      <c r="G34">
        <v>2975029</v>
      </c>
      <c r="P34">
        <f t="shared" si="1"/>
        <v>0</v>
      </c>
      <c r="Q34">
        <f t="shared" si="2"/>
        <v>0</v>
      </c>
      <c r="R34">
        <f t="shared" si="3"/>
        <v>0</v>
      </c>
    </row>
    <row r="35" spans="1:19" x14ac:dyDescent="0.25">
      <c r="A35" t="s">
        <v>38</v>
      </c>
      <c r="B35">
        <v>2009</v>
      </c>
      <c r="C35"/>
      <c r="D35" s="1"/>
      <c r="E35">
        <f t="shared" si="0"/>
        <v>0</v>
      </c>
      <c r="F35">
        <v>3054.8261109232758</v>
      </c>
      <c r="G35">
        <v>2966108</v>
      </c>
      <c r="P35">
        <f t="shared" si="1"/>
        <v>0</v>
      </c>
      <c r="Q35">
        <f t="shared" si="2"/>
        <v>0</v>
      </c>
      <c r="R35">
        <f t="shared" si="3"/>
        <v>0</v>
      </c>
    </row>
    <row r="36" spans="1:19" x14ac:dyDescent="0.25">
      <c r="A36" t="s">
        <v>38</v>
      </c>
      <c r="B36">
        <v>2010</v>
      </c>
      <c r="C36"/>
      <c r="D36" s="1"/>
      <c r="E36">
        <f t="shared" si="0"/>
        <v>0</v>
      </c>
      <c r="F36">
        <v>3124.7840178619495</v>
      </c>
      <c r="G36">
        <v>2963496</v>
      </c>
      <c r="P36">
        <f t="shared" si="1"/>
        <v>0</v>
      </c>
      <c r="Q36">
        <f t="shared" si="2"/>
        <v>0</v>
      </c>
      <c r="R36">
        <f t="shared" si="3"/>
        <v>0</v>
      </c>
    </row>
    <row r="37" spans="1:19" x14ac:dyDescent="0.25">
      <c r="A37" t="s">
        <v>38</v>
      </c>
      <c r="B37">
        <v>2011</v>
      </c>
      <c r="C37"/>
      <c r="D37" s="1"/>
      <c r="E37">
        <f t="shared" si="0"/>
        <v>0</v>
      </c>
      <c r="F37">
        <v>3266.7016836163457</v>
      </c>
      <c r="G37">
        <v>2967984</v>
      </c>
      <c r="P37">
        <f t="shared" si="1"/>
        <v>0</v>
      </c>
      <c r="Q37">
        <f t="shared" si="2"/>
        <v>0</v>
      </c>
      <c r="R37">
        <f t="shared" si="3"/>
        <v>0</v>
      </c>
    </row>
    <row r="38" spans="1:19" x14ac:dyDescent="0.25">
      <c r="A38" t="s">
        <v>38</v>
      </c>
      <c r="B38">
        <v>2012</v>
      </c>
      <c r="C38"/>
      <c r="D38" s="1"/>
      <c r="E38">
        <f t="shared" si="0"/>
        <v>0</v>
      </c>
      <c r="F38">
        <v>3489.7288890909826</v>
      </c>
      <c r="G38">
        <v>2978339</v>
      </c>
      <c r="P38">
        <f t="shared" si="1"/>
        <v>0</v>
      </c>
      <c r="Q38">
        <f t="shared" si="2"/>
        <v>0</v>
      </c>
      <c r="R38">
        <f t="shared" si="3"/>
        <v>0</v>
      </c>
      <c r="S38">
        <v>9</v>
      </c>
    </row>
    <row r="39" spans="1:19" x14ac:dyDescent="0.25">
      <c r="A39" t="s">
        <v>38</v>
      </c>
      <c r="B39">
        <v>2013</v>
      </c>
      <c r="C39"/>
      <c r="D39" s="1"/>
      <c r="E39">
        <f t="shared" si="0"/>
        <v>0</v>
      </c>
      <c r="F39">
        <v>3588.200324857839</v>
      </c>
      <c r="G39">
        <v>2992192</v>
      </c>
      <c r="H39" t="s">
        <v>20</v>
      </c>
      <c r="I39">
        <v>2</v>
      </c>
      <c r="L39">
        <v>76000</v>
      </c>
      <c r="N39">
        <v>76000</v>
      </c>
      <c r="O39">
        <v>60000</v>
      </c>
      <c r="P39">
        <f t="shared" si="1"/>
        <v>7.6198318824460464E-3</v>
      </c>
      <c r="Q39">
        <f t="shared" si="2"/>
        <v>1</v>
      </c>
      <c r="R39">
        <f t="shared" si="3"/>
        <v>0</v>
      </c>
      <c r="S39">
        <v>1</v>
      </c>
    </row>
    <row r="40" spans="1:19" x14ac:dyDescent="0.25">
      <c r="A40" t="s">
        <v>38</v>
      </c>
      <c r="B40">
        <v>2014</v>
      </c>
      <c r="C40"/>
      <c r="D40" s="1"/>
      <c r="E40">
        <f t="shared" si="0"/>
        <v>0</v>
      </c>
      <c r="F40">
        <v>3700.1102875863189</v>
      </c>
      <c r="G40">
        <v>3006154</v>
      </c>
      <c r="P40">
        <f t="shared" si="1"/>
        <v>0</v>
      </c>
      <c r="Q40">
        <f t="shared" si="2"/>
        <v>0</v>
      </c>
      <c r="R40">
        <f t="shared" si="3"/>
        <v>0</v>
      </c>
    </row>
    <row r="41" spans="1:19" x14ac:dyDescent="0.25">
      <c r="A41" t="s">
        <v>38</v>
      </c>
      <c r="B41">
        <v>2015</v>
      </c>
      <c r="C41"/>
      <c r="D41" s="1"/>
      <c r="E41">
        <f t="shared" si="0"/>
        <v>0</v>
      </c>
      <c r="F41">
        <v>3796.5168252347498</v>
      </c>
      <c r="G41">
        <v>3017712</v>
      </c>
      <c r="P41">
        <f t="shared" si="1"/>
        <v>0</v>
      </c>
      <c r="Q41">
        <f t="shared" si="2"/>
        <v>0</v>
      </c>
      <c r="R41">
        <f t="shared" si="3"/>
        <v>0</v>
      </c>
      <c r="S41">
        <v>16</v>
      </c>
    </row>
    <row r="42" spans="1:19" x14ac:dyDescent="0.25">
      <c r="A42" t="s">
        <v>40</v>
      </c>
      <c r="B42">
        <v>2006</v>
      </c>
      <c r="C42"/>
      <c r="D42" s="1"/>
      <c r="E42">
        <f t="shared" si="0"/>
        <v>0</v>
      </c>
      <c r="F42">
        <v>632.34830297738267</v>
      </c>
      <c r="G42">
        <v>144839238</v>
      </c>
      <c r="H42" t="s">
        <v>20</v>
      </c>
      <c r="I42">
        <v>7</v>
      </c>
      <c r="J42">
        <v>154</v>
      </c>
      <c r="K42">
        <v>1264</v>
      </c>
      <c r="L42">
        <v>226260</v>
      </c>
      <c r="M42">
        <v>2400</v>
      </c>
      <c r="N42">
        <v>229924</v>
      </c>
      <c r="P42">
        <f t="shared" si="1"/>
        <v>4.7729607635743014E-4</v>
      </c>
      <c r="Q42">
        <f t="shared" si="2"/>
        <v>1</v>
      </c>
      <c r="R42">
        <f t="shared" si="3"/>
        <v>0</v>
      </c>
      <c r="S42" s="6">
        <v>95</v>
      </c>
    </row>
    <row r="43" spans="1:19" x14ac:dyDescent="0.25">
      <c r="A43" t="s">
        <v>40</v>
      </c>
      <c r="B43">
        <v>2007</v>
      </c>
      <c r="C43" s="2">
        <v>26747096</v>
      </c>
      <c r="D43" s="1" t="s">
        <v>41</v>
      </c>
      <c r="E43">
        <f t="shared" si="0"/>
        <v>1</v>
      </c>
      <c r="F43">
        <v>668.88582118213799</v>
      </c>
      <c r="G43">
        <v>146592687</v>
      </c>
      <c r="H43" t="s">
        <v>20</v>
      </c>
      <c r="I43">
        <v>7</v>
      </c>
      <c r="J43">
        <v>5721</v>
      </c>
      <c r="K43">
        <v>55342</v>
      </c>
      <c r="L43">
        <v>23159549</v>
      </c>
      <c r="M43">
        <v>225</v>
      </c>
      <c r="N43">
        <v>23215116</v>
      </c>
      <c r="O43">
        <v>2414000</v>
      </c>
      <c r="P43">
        <f t="shared" si="1"/>
        <v>4.754845512859724E-2</v>
      </c>
      <c r="Q43">
        <f t="shared" si="2"/>
        <v>1</v>
      </c>
      <c r="R43">
        <f t="shared" si="3"/>
        <v>1</v>
      </c>
      <c r="S43" s="6">
        <v>18</v>
      </c>
    </row>
    <row r="44" spans="1:19" x14ac:dyDescent="0.25">
      <c r="A44" t="s">
        <v>40</v>
      </c>
      <c r="B44">
        <v>2008</v>
      </c>
      <c r="C44" s="2">
        <v>1000000</v>
      </c>
      <c r="D44" s="1" t="s">
        <v>42</v>
      </c>
      <c r="E44">
        <f t="shared" si="0"/>
        <v>1</v>
      </c>
      <c r="F44">
        <v>701.17223199012778</v>
      </c>
      <c r="G44">
        <v>148252473</v>
      </c>
      <c r="H44" t="s">
        <v>20</v>
      </c>
      <c r="I44">
        <v>5</v>
      </c>
      <c r="J44">
        <v>68</v>
      </c>
      <c r="K44">
        <v>452</v>
      </c>
      <c r="L44">
        <v>600000</v>
      </c>
      <c r="M44">
        <v>35638</v>
      </c>
      <c r="N44">
        <v>636090</v>
      </c>
      <c r="P44">
        <f t="shared" si="1"/>
        <v>1.2876345071154394E-3</v>
      </c>
      <c r="Q44">
        <f t="shared" si="2"/>
        <v>1</v>
      </c>
      <c r="R44">
        <f t="shared" si="3"/>
        <v>0</v>
      </c>
      <c r="S44" s="6">
        <v>13</v>
      </c>
    </row>
    <row r="45" spans="1:19" x14ac:dyDescent="0.25">
      <c r="A45" t="s">
        <v>40</v>
      </c>
      <c r="B45">
        <v>2009</v>
      </c>
      <c r="C45"/>
      <c r="D45" s="1"/>
      <c r="E45">
        <f t="shared" si="0"/>
        <v>0</v>
      </c>
      <c r="F45">
        <v>728.42361332789392</v>
      </c>
      <c r="G45">
        <v>149905836</v>
      </c>
      <c r="H45" t="s">
        <v>20</v>
      </c>
      <c r="I45">
        <v>6</v>
      </c>
      <c r="J45">
        <v>348</v>
      </c>
      <c r="K45">
        <v>7187</v>
      </c>
      <c r="L45">
        <v>4497363</v>
      </c>
      <c r="N45">
        <v>4504550</v>
      </c>
      <c r="O45">
        <v>270000</v>
      </c>
      <c r="P45">
        <f t="shared" si="1"/>
        <v>9.0170805624939111E-3</v>
      </c>
      <c r="Q45">
        <f t="shared" si="2"/>
        <v>1</v>
      </c>
      <c r="R45">
        <f t="shared" si="3"/>
        <v>0</v>
      </c>
      <c r="S45" s="6">
        <v>10</v>
      </c>
    </row>
    <row r="46" spans="1:19" x14ac:dyDescent="0.25">
      <c r="A46" t="s">
        <v>40</v>
      </c>
      <c r="B46">
        <v>2010</v>
      </c>
      <c r="C46"/>
      <c r="D46" s="1"/>
      <c r="E46">
        <f t="shared" si="0"/>
        <v>0</v>
      </c>
      <c r="F46">
        <v>760.33193520019506</v>
      </c>
      <c r="G46">
        <v>151616777</v>
      </c>
      <c r="H46" t="s">
        <v>20</v>
      </c>
      <c r="I46">
        <v>6</v>
      </c>
      <c r="J46">
        <v>107</v>
      </c>
      <c r="K46">
        <v>350</v>
      </c>
      <c r="L46">
        <v>887040</v>
      </c>
      <c r="N46">
        <v>887390</v>
      </c>
      <c r="P46">
        <f t="shared" si="1"/>
        <v>1.7565602255217442E-3</v>
      </c>
      <c r="Q46">
        <f t="shared" si="2"/>
        <v>1</v>
      </c>
      <c r="R46">
        <f t="shared" si="3"/>
        <v>0</v>
      </c>
      <c r="S46" s="6">
        <v>5</v>
      </c>
    </row>
    <row r="47" spans="1:19" x14ac:dyDescent="0.25">
      <c r="A47" t="s">
        <v>40</v>
      </c>
      <c r="B47">
        <v>2011</v>
      </c>
      <c r="C47"/>
      <c r="D47" s="1"/>
      <c r="E47">
        <f t="shared" si="0"/>
        <v>0</v>
      </c>
      <c r="F47">
        <v>800.04347928581001</v>
      </c>
      <c r="G47">
        <v>153405612</v>
      </c>
      <c r="H47" t="s">
        <v>20</v>
      </c>
      <c r="I47">
        <v>5</v>
      </c>
      <c r="J47">
        <v>102</v>
      </c>
      <c r="K47">
        <v>121</v>
      </c>
      <c r="L47">
        <v>1672559</v>
      </c>
      <c r="N47">
        <v>1672680</v>
      </c>
      <c r="P47">
        <f t="shared" si="1"/>
        <v>3.2717577502966448E-3</v>
      </c>
      <c r="Q47">
        <f t="shared" si="2"/>
        <v>1</v>
      </c>
      <c r="R47">
        <f t="shared" si="3"/>
        <v>0</v>
      </c>
      <c r="S47" s="6"/>
    </row>
    <row r="48" spans="1:19" x14ac:dyDescent="0.25">
      <c r="A48" t="s">
        <v>40</v>
      </c>
      <c r="B48">
        <v>2012</v>
      </c>
      <c r="C48"/>
      <c r="D48" s="1"/>
      <c r="E48">
        <f t="shared" si="0"/>
        <v>0</v>
      </c>
      <c r="F48">
        <v>842.05328316204202</v>
      </c>
      <c r="G48">
        <v>155257387</v>
      </c>
      <c r="H48" t="s">
        <v>20</v>
      </c>
      <c r="I48">
        <v>5</v>
      </c>
      <c r="J48">
        <v>344</v>
      </c>
      <c r="K48">
        <v>304</v>
      </c>
      <c r="L48">
        <v>5602850</v>
      </c>
      <c r="M48">
        <v>55000</v>
      </c>
      <c r="N48">
        <v>5658154</v>
      </c>
      <c r="P48">
        <f t="shared" si="1"/>
        <v>1.0935326381603987E-2</v>
      </c>
      <c r="Q48">
        <f t="shared" si="2"/>
        <v>1</v>
      </c>
      <c r="R48">
        <f t="shared" si="3"/>
        <v>1</v>
      </c>
      <c r="S48" s="6">
        <v>2</v>
      </c>
    </row>
    <row r="49" spans="1:19" x14ac:dyDescent="0.25">
      <c r="A49" t="s">
        <v>40</v>
      </c>
      <c r="B49">
        <v>2013</v>
      </c>
      <c r="C49" s="2">
        <v>2000642</v>
      </c>
      <c r="D49" s="1" t="s">
        <v>43</v>
      </c>
      <c r="E49">
        <f t="shared" si="0"/>
        <v>1</v>
      </c>
      <c r="F49">
        <v>881.89847958284531</v>
      </c>
      <c r="G49">
        <v>157157394</v>
      </c>
      <c r="H49" t="s">
        <v>20</v>
      </c>
      <c r="I49">
        <v>3</v>
      </c>
      <c r="J49">
        <v>50</v>
      </c>
      <c r="K49">
        <v>453</v>
      </c>
      <c r="L49">
        <v>1531754</v>
      </c>
      <c r="N49">
        <v>1532207</v>
      </c>
      <c r="O49">
        <v>20000</v>
      </c>
      <c r="P49">
        <f t="shared" si="1"/>
        <v>2.9251700368612627E-3</v>
      </c>
      <c r="Q49">
        <f t="shared" si="2"/>
        <v>1</v>
      </c>
      <c r="R49">
        <f t="shared" si="3"/>
        <v>0</v>
      </c>
      <c r="S49" s="6">
        <v>54</v>
      </c>
    </row>
    <row r="50" spans="1:19" x14ac:dyDescent="0.25">
      <c r="A50" t="s">
        <v>40</v>
      </c>
      <c r="B50">
        <v>2014</v>
      </c>
      <c r="C50"/>
      <c r="D50" s="1"/>
      <c r="E50">
        <f t="shared" si="0"/>
        <v>0</v>
      </c>
      <c r="F50">
        <v>924.06116439336233</v>
      </c>
      <c r="G50">
        <v>159077513</v>
      </c>
      <c r="H50" t="s">
        <v>20</v>
      </c>
      <c r="I50">
        <v>4</v>
      </c>
      <c r="J50">
        <v>79</v>
      </c>
      <c r="K50">
        <v>459</v>
      </c>
      <c r="L50">
        <v>3201250</v>
      </c>
      <c r="M50">
        <v>4000</v>
      </c>
      <c r="N50">
        <v>3205709</v>
      </c>
      <c r="O50">
        <v>160000</v>
      </c>
      <c r="P50">
        <f t="shared" si="1"/>
        <v>6.0460569307492253E-3</v>
      </c>
      <c r="Q50">
        <f t="shared" si="2"/>
        <v>1</v>
      </c>
      <c r="R50">
        <f t="shared" si="3"/>
        <v>0</v>
      </c>
      <c r="S50" s="6">
        <v>2</v>
      </c>
    </row>
    <row r="51" spans="1:19" x14ac:dyDescent="0.25">
      <c r="A51" t="s">
        <v>40</v>
      </c>
      <c r="B51">
        <v>2015</v>
      </c>
      <c r="C51" s="2">
        <v>2992959</v>
      </c>
      <c r="D51" s="1" t="s">
        <v>44</v>
      </c>
      <c r="E51">
        <f t="shared" si="0"/>
        <v>1</v>
      </c>
      <c r="F51">
        <v>972.8806780080846</v>
      </c>
      <c r="G51">
        <v>160995642</v>
      </c>
      <c r="H51" t="s">
        <v>20</v>
      </c>
      <c r="I51">
        <v>8</v>
      </c>
      <c r="J51">
        <v>159</v>
      </c>
      <c r="K51">
        <v>21104</v>
      </c>
      <c r="L51">
        <v>4052250</v>
      </c>
      <c r="N51">
        <v>4073354</v>
      </c>
      <c r="O51">
        <v>84000</v>
      </c>
      <c r="P51">
        <f t="shared" si="1"/>
        <v>7.5912936823470042E-3</v>
      </c>
      <c r="Q51">
        <f t="shared" si="2"/>
        <v>1</v>
      </c>
      <c r="R51">
        <f t="shared" si="3"/>
        <v>0</v>
      </c>
      <c r="S51" s="6">
        <v>12</v>
      </c>
    </row>
    <row r="52" spans="1:19" x14ac:dyDescent="0.25">
      <c r="A52" t="s">
        <v>45</v>
      </c>
      <c r="B52">
        <v>2006</v>
      </c>
      <c r="C52"/>
      <c r="D52" s="1"/>
      <c r="E52">
        <f t="shared" si="0"/>
        <v>0</v>
      </c>
      <c r="F52">
        <v>710.65809363529058</v>
      </c>
      <c r="G52">
        <v>8443717</v>
      </c>
      <c r="P52">
        <f t="shared" si="1"/>
        <v>0</v>
      </c>
      <c r="Q52">
        <f t="shared" si="2"/>
        <v>0</v>
      </c>
      <c r="R52">
        <f t="shared" si="3"/>
        <v>0</v>
      </c>
    </row>
    <row r="53" spans="1:19" x14ac:dyDescent="0.25">
      <c r="A53" t="s">
        <v>45</v>
      </c>
      <c r="B53">
        <v>2007</v>
      </c>
      <c r="C53"/>
      <c r="D53" s="1"/>
      <c r="E53">
        <f t="shared" si="0"/>
        <v>0</v>
      </c>
      <c r="F53">
        <v>730.37293894713775</v>
      </c>
      <c r="G53">
        <v>8707637</v>
      </c>
      <c r="H53" t="s">
        <v>20</v>
      </c>
      <c r="I53">
        <v>1</v>
      </c>
      <c r="J53">
        <v>10</v>
      </c>
      <c r="L53">
        <v>10000</v>
      </c>
      <c r="M53">
        <v>884</v>
      </c>
      <c r="N53">
        <v>10884</v>
      </c>
      <c r="P53">
        <f t="shared" si="1"/>
        <v>3.761295975015954E-4</v>
      </c>
      <c r="Q53">
        <f t="shared" si="2"/>
        <v>1</v>
      </c>
      <c r="R53">
        <f t="shared" si="3"/>
        <v>0</v>
      </c>
    </row>
    <row r="54" spans="1:19" x14ac:dyDescent="0.25">
      <c r="A54" t="s">
        <v>45</v>
      </c>
      <c r="B54">
        <v>2008</v>
      </c>
      <c r="C54"/>
      <c r="D54" s="1"/>
      <c r="E54">
        <f t="shared" si="0"/>
        <v>0</v>
      </c>
      <c r="F54">
        <v>743.41282726970792</v>
      </c>
      <c r="G54">
        <v>8973525</v>
      </c>
      <c r="H54" t="s">
        <v>20</v>
      </c>
      <c r="I54">
        <v>4</v>
      </c>
      <c r="J54">
        <v>48</v>
      </c>
      <c r="L54">
        <v>159223</v>
      </c>
      <c r="N54">
        <v>159223</v>
      </c>
      <c r="P54">
        <f t="shared" si="1"/>
        <v>5.3284411644253515E-3</v>
      </c>
      <c r="Q54">
        <f t="shared" si="2"/>
        <v>1</v>
      </c>
      <c r="R54">
        <f t="shared" si="3"/>
        <v>0</v>
      </c>
    </row>
    <row r="55" spans="1:19" x14ac:dyDescent="0.25">
      <c r="A55" t="s">
        <v>45</v>
      </c>
      <c r="B55">
        <v>2009</v>
      </c>
      <c r="C55"/>
      <c r="D55" s="1"/>
      <c r="E55">
        <f t="shared" si="0"/>
        <v>0</v>
      </c>
      <c r="F55">
        <v>738.63903186878099</v>
      </c>
      <c r="G55">
        <v>9240982</v>
      </c>
      <c r="H55" t="s">
        <v>20</v>
      </c>
      <c r="I55">
        <v>3</v>
      </c>
      <c r="J55">
        <v>10</v>
      </c>
      <c r="L55">
        <v>120457</v>
      </c>
      <c r="N55">
        <v>120457</v>
      </c>
      <c r="P55">
        <f t="shared" si="1"/>
        <v>3.9116080953301279E-3</v>
      </c>
      <c r="Q55">
        <f t="shared" si="2"/>
        <v>1</v>
      </c>
      <c r="R55">
        <f t="shared" si="3"/>
        <v>0</v>
      </c>
    </row>
    <row r="56" spans="1:19" x14ac:dyDescent="0.25">
      <c r="A56" t="s">
        <v>45</v>
      </c>
      <c r="B56">
        <v>2010</v>
      </c>
      <c r="C56" s="2">
        <v>4390369</v>
      </c>
      <c r="D56" s="1" t="s">
        <v>46</v>
      </c>
      <c r="E56">
        <f t="shared" si="0"/>
        <v>1</v>
      </c>
      <c r="F56">
        <v>732.95362272667433</v>
      </c>
      <c r="G56">
        <v>9509798</v>
      </c>
      <c r="H56" t="s">
        <v>20</v>
      </c>
      <c r="I56">
        <v>4</v>
      </c>
      <c r="J56">
        <v>71</v>
      </c>
      <c r="K56">
        <v>1000</v>
      </c>
      <c r="L56">
        <v>681037</v>
      </c>
      <c r="M56">
        <v>150000</v>
      </c>
      <c r="N56">
        <v>832037</v>
      </c>
      <c r="P56">
        <f t="shared" si="1"/>
        <v>2.6255247482648944E-2</v>
      </c>
      <c r="Q56">
        <f t="shared" si="2"/>
        <v>1</v>
      </c>
      <c r="R56">
        <f t="shared" si="3"/>
        <v>1</v>
      </c>
    </row>
    <row r="57" spans="1:19" x14ac:dyDescent="0.25">
      <c r="A57" t="s">
        <v>45</v>
      </c>
      <c r="B57">
        <v>2011</v>
      </c>
      <c r="C57" s="2">
        <v>105930</v>
      </c>
      <c r="D57" s="1" t="s">
        <v>47</v>
      </c>
      <c r="E57">
        <f t="shared" si="0"/>
        <v>1</v>
      </c>
      <c r="F57">
        <v>733.86489323134549</v>
      </c>
      <c r="G57">
        <v>9779391</v>
      </c>
      <c r="H57" t="s">
        <v>20</v>
      </c>
      <c r="I57">
        <v>1</v>
      </c>
      <c r="L57">
        <v>5840</v>
      </c>
      <c r="N57">
        <v>5840</v>
      </c>
      <c r="P57">
        <f t="shared" si="1"/>
        <v>1.7915226009472369E-4</v>
      </c>
      <c r="Q57">
        <f t="shared" si="2"/>
        <v>1</v>
      </c>
      <c r="R57">
        <f t="shared" si="3"/>
        <v>0</v>
      </c>
    </row>
    <row r="58" spans="1:19" x14ac:dyDescent="0.25">
      <c r="A58" t="s">
        <v>45</v>
      </c>
      <c r="B58">
        <v>2012</v>
      </c>
      <c r="C58"/>
      <c r="D58" s="1"/>
      <c r="E58">
        <f t="shared" si="0"/>
        <v>0</v>
      </c>
      <c r="F58">
        <v>748.47059822414724</v>
      </c>
      <c r="G58">
        <v>10049792</v>
      </c>
      <c r="H58" t="s">
        <v>20</v>
      </c>
      <c r="I58">
        <v>1</v>
      </c>
      <c r="J58">
        <v>4</v>
      </c>
      <c r="L58">
        <v>55000</v>
      </c>
      <c r="N58">
        <v>55000</v>
      </c>
      <c r="P58">
        <f t="shared" si="1"/>
        <v>1.642223043024174E-3</v>
      </c>
      <c r="Q58">
        <f t="shared" si="2"/>
        <v>1</v>
      </c>
      <c r="R58">
        <f t="shared" si="3"/>
        <v>0</v>
      </c>
    </row>
    <row r="59" spans="1:19" x14ac:dyDescent="0.25">
      <c r="A59" t="s">
        <v>45</v>
      </c>
      <c r="B59">
        <v>2013</v>
      </c>
      <c r="C59"/>
      <c r="D59" s="1"/>
      <c r="E59">
        <f t="shared" si="0"/>
        <v>0</v>
      </c>
      <c r="F59">
        <v>781.13305998075862</v>
      </c>
      <c r="G59">
        <v>10322232</v>
      </c>
      <c r="H59" t="s">
        <v>20</v>
      </c>
      <c r="I59">
        <v>3</v>
      </c>
      <c r="J59">
        <v>7</v>
      </c>
      <c r="L59">
        <v>33221</v>
      </c>
      <c r="M59">
        <v>2759</v>
      </c>
      <c r="N59">
        <v>35980</v>
      </c>
      <c r="P59">
        <f t="shared" si="1"/>
        <v>1.0463822165593642E-3</v>
      </c>
      <c r="Q59">
        <f t="shared" si="2"/>
        <v>1</v>
      </c>
      <c r="R59">
        <f t="shared" si="3"/>
        <v>0</v>
      </c>
    </row>
    <row r="60" spans="1:19" x14ac:dyDescent="0.25">
      <c r="A60" t="s">
        <v>45</v>
      </c>
      <c r="B60">
        <v>2014</v>
      </c>
      <c r="C60"/>
      <c r="D60" s="1"/>
      <c r="E60">
        <f t="shared" si="0"/>
        <v>0</v>
      </c>
      <c r="F60">
        <v>809.13907421750457</v>
      </c>
      <c r="G60">
        <v>10598482</v>
      </c>
      <c r="P60">
        <f t="shared" si="1"/>
        <v>0</v>
      </c>
      <c r="Q60">
        <f t="shared" si="2"/>
        <v>0</v>
      </c>
      <c r="R60">
        <f t="shared" si="3"/>
        <v>0</v>
      </c>
    </row>
    <row r="61" spans="1:19" x14ac:dyDescent="0.25">
      <c r="A61" t="s">
        <v>45</v>
      </c>
      <c r="B61">
        <v>2015</v>
      </c>
      <c r="C61"/>
      <c r="D61" s="1"/>
      <c r="E61">
        <f t="shared" si="0"/>
        <v>0</v>
      </c>
      <c r="F61">
        <v>804.72397257993282</v>
      </c>
      <c r="G61">
        <v>10879829</v>
      </c>
      <c r="P61">
        <f t="shared" si="1"/>
        <v>0</v>
      </c>
      <c r="Q61">
        <f t="shared" si="2"/>
        <v>0</v>
      </c>
      <c r="R61">
        <f t="shared" si="3"/>
        <v>0</v>
      </c>
    </row>
    <row r="62" spans="1:19" x14ac:dyDescent="0.25">
      <c r="A62" t="s">
        <v>48</v>
      </c>
      <c r="B62">
        <v>2006</v>
      </c>
      <c r="C62"/>
      <c r="D62" s="1"/>
      <c r="E62">
        <f t="shared" si="0"/>
        <v>0</v>
      </c>
      <c r="F62">
        <v>1614.6654104142708</v>
      </c>
      <c r="G62">
        <v>666920</v>
      </c>
      <c r="P62">
        <f t="shared" si="1"/>
        <v>0</v>
      </c>
      <c r="Q62">
        <f t="shared" si="2"/>
        <v>0</v>
      </c>
      <c r="R62">
        <f t="shared" si="3"/>
        <v>0</v>
      </c>
    </row>
    <row r="63" spans="1:19" x14ac:dyDescent="0.25">
      <c r="A63" t="s">
        <v>48</v>
      </c>
      <c r="B63">
        <v>2007</v>
      </c>
      <c r="C63"/>
      <c r="D63" s="1"/>
      <c r="E63">
        <f t="shared" si="0"/>
        <v>0</v>
      </c>
      <c r="F63">
        <v>1863.4503558545275</v>
      </c>
      <c r="G63">
        <v>681471</v>
      </c>
      <c r="P63">
        <f t="shared" si="1"/>
        <v>0</v>
      </c>
      <c r="Q63">
        <f t="shared" si="2"/>
        <v>0</v>
      </c>
      <c r="R63">
        <f t="shared" si="3"/>
        <v>0</v>
      </c>
    </row>
    <row r="64" spans="1:19" x14ac:dyDescent="0.25">
      <c r="A64" t="s">
        <v>48</v>
      </c>
      <c r="B64">
        <v>2008</v>
      </c>
      <c r="C64"/>
      <c r="D64" s="1"/>
      <c r="E64">
        <f t="shared" si="0"/>
        <v>0</v>
      </c>
      <c r="F64">
        <v>1914.3298549298981</v>
      </c>
      <c r="G64">
        <v>694990</v>
      </c>
      <c r="P64">
        <f t="shared" si="1"/>
        <v>0</v>
      </c>
      <c r="Q64">
        <f t="shared" si="2"/>
        <v>0</v>
      </c>
      <c r="R64">
        <f t="shared" si="3"/>
        <v>0</v>
      </c>
    </row>
    <row r="65" spans="1:18" x14ac:dyDescent="0.25">
      <c r="A65" t="s">
        <v>48</v>
      </c>
      <c r="B65">
        <v>2009</v>
      </c>
      <c r="C65" s="2">
        <v>463845</v>
      </c>
      <c r="D65" s="1" t="s">
        <v>49</v>
      </c>
      <c r="E65">
        <f t="shared" si="0"/>
        <v>1</v>
      </c>
      <c r="F65">
        <v>2004.7334546405241</v>
      </c>
      <c r="G65">
        <v>707830</v>
      </c>
      <c r="H65" t="s">
        <v>20</v>
      </c>
      <c r="I65">
        <v>2</v>
      </c>
      <c r="J65">
        <v>23</v>
      </c>
      <c r="K65">
        <v>12</v>
      </c>
      <c r="N65">
        <v>12</v>
      </c>
      <c r="P65">
        <f t="shared" si="1"/>
        <v>3.7579644829973299E-5</v>
      </c>
      <c r="Q65">
        <f t="shared" si="2"/>
        <v>0</v>
      </c>
      <c r="R65">
        <f t="shared" si="3"/>
        <v>0</v>
      </c>
    </row>
    <row r="66" spans="1:18" x14ac:dyDescent="0.25">
      <c r="A66" t="s">
        <v>48</v>
      </c>
      <c r="B66">
        <v>2010</v>
      </c>
      <c r="C66"/>
      <c r="D66" s="1"/>
      <c r="E66">
        <f t="shared" si="0"/>
        <v>0</v>
      </c>
      <c r="F66">
        <v>2201.2930777893553</v>
      </c>
      <c r="G66">
        <v>720246</v>
      </c>
      <c r="P66">
        <f t="shared" si="1"/>
        <v>0</v>
      </c>
      <c r="Q66">
        <f t="shared" si="2"/>
        <v>0</v>
      </c>
      <c r="R66">
        <f t="shared" si="3"/>
        <v>0</v>
      </c>
    </row>
    <row r="67" spans="1:18" x14ac:dyDescent="0.25">
      <c r="A67" t="s">
        <v>48</v>
      </c>
      <c r="B67">
        <v>2011</v>
      </c>
      <c r="C67" s="2">
        <v>1605535</v>
      </c>
      <c r="D67" s="1" t="s">
        <v>50</v>
      </c>
      <c r="E67">
        <f t="shared" ref="E67:E130" si="4">IF(C67&gt;0,1,0)</f>
        <v>1</v>
      </c>
      <c r="F67">
        <v>2336.0739513408266</v>
      </c>
      <c r="G67">
        <v>732246</v>
      </c>
      <c r="H67" t="s">
        <v>20</v>
      </c>
      <c r="I67">
        <v>1</v>
      </c>
      <c r="J67">
        <v>1</v>
      </c>
      <c r="K67">
        <v>16</v>
      </c>
      <c r="L67">
        <v>20000</v>
      </c>
      <c r="N67">
        <v>20016</v>
      </c>
      <c r="P67">
        <f t="shared" ref="P67:P130" si="5">(J67+(0.3*N67))/G67</f>
        <v>8.2018884363997888E-3</v>
      </c>
      <c r="Q67">
        <f t="shared" ref="Q67:Q130" si="6">IF(P67&gt;0.0001,1,0)</f>
        <v>1</v>
      </c>
      <c r="R67">
        <f t="shared" ref="R67:R130" si="7">IF(P67&gt;0.01,1,0)</f>
        <v>0</v>
      </c>
    </row>
    <row r="68" spans="1:18" x14ac:dyDescent="0.25">
      <c r="A68" t="s">
        <v>48</v>
      </c>
      <c r="B68">
        <v>2012</v>
      </c>
      <c r="C68"/>
      <c r="D68" s="1"/>
      <c r="E68">
        <f t="shared" si="4"/>
        <v>0</v>
      </c>
      <c r="F68">
        <v>2416.7136175656442</v>
      </c>
      <c r="G68">
        <v>743711</v>
      </c>
      <c r="P68">
        <f t="shared" si="5"/>
        <v>0</v>
      </c>
      <c r="Q68">
        <f t="shared" si="6"/>
        <v>0</v>
      </c>
      <c r="R68">
        <f t="shared" si="7"/>
        <v>0</v>
      </c>
    </row>
    <row r="69" spans="1:18" x14ac:dyDescent="0.25">
      <c r="A69" t="s">
        <v>48</v>
      </c>
      <c r="B69">
        <v>2013</v>
      </c>
      <c r="C69"/>
      <c r="D69" s="1"/>
      <c r="E69">
        <f t="shared" si="4"/>
        <v>0</v>
      </c>
      <c r="F69">
        <v>2432.7516061747046</v>
      </c>
      <c r="G69">
        <v>754637</v>
      </c>
      <c r="P69">
        <f t="shared" si="5"/>
        <v>0</v>
      </c>
      <c r="Q69">
        <f t="shared" si="6"/>
        <v>0</v>
      </c>
      <c r="R69">
        <f t="shared" si="7"/>
        <v>0</v>
      </c>
    </row>
    <row r="70" spans="1:18" x14ac:dyDescent="0.25">
      <c r="A70" t="s">
        <v>48</v>
      </c>
      <c r="B70">
        <v>2014</v>
      </c>
      <c r="C70"/>
      <c r="D70" s="1"/>
      <c r="E70">
        <f t="shared" si="4"/>
        <v>0</v>
      </c>
      <c r="F70">
        <v>2537.6492654633021</v>
      </c>
      <c r="G70">
        <v>765008</v>
      </c>
      <c r="P70">
        <f t="shared" si="5"/>
        <v>0</v>
      </c>
      <c r="Q70">
        <f t="shared" si="6"/>
        <v>0</v>
      </c>
      <c r="R70">
        <f t="shared" si="7"/>
        <v>0</v>
      </c>
    </row>
    <row r="71" spans="1:18" x14ac:dyDescent="0.25">
      <c r="A71" t="s">
        <v>48</v>
      </c>
      <c r="B71">
        <v>2015</v>
      </c>
      <c r="C71"/>
      <c r="D71" s="1"/>
      <c r="E71">
        <f t="shared" si="4"/>
        <v>0</v>
      </c>
      <c r="F71">
        <v>2668.1212574220226</v>
      </c>
      <c r="G71">
        <v>774830</v>
      </c>
      <c r="P71">
        <f t="shared" si="5"/>
        <v>0</v>
      </c>
      <c r="Q71">
        <f t="shared" si="6"/>
        <v>0</v>
      </c>
      <c r="R71">
        <f t="shared" si="7"/>
        <v>0</v>
      </c>
    </row>
    <row r="72" spans="1:18" x14ac:dyDescent="0.25">
      <c r="A72" t="s">
        <v>51</v>
      </c>
      <c r="B72">
        <v>2006</v>
      </c>
      <c r="C72"/>
      <c r="D72" s="1"/>
      <c r="E72">
        <f t="shared" si="4"/>
        <v>0</v>
      </c>
      <c r="F72">
        <v>1771.9329287539672</v>
      </c>
      <c r="G72">
        <v>9283345</v>
      </c>
      <c r="H72" t="s">
        <v>20</v>
      </c>
      <c r="I72">
        <v>2</v>
      </c>
      <c r="J72">
        <v>25</v>
      </c>
      <c r="K72">
        <v>50</v>
      </c>
      <c r="L72">
        <v>126550</v>
      </c>
      <c r="N72">
        <v>126600</v>
      </c>
      <c r="O72">
        <v>35000</v>
      </c>
      <c r="P72">
        <f t="shared" si="5"/>
        <v>4.0938907258105776E-3</v>
      </c>
      <c r="Q72">
        <f t="shared" si="6"/>
        <v>1</v>
      </c>
      <c r="R72">
        <f t="shared" si="7"/>
        <v>0</v>
      </c>
    </row>
    <row r="73" spans="1:18" x14ac:dyDescent="0.25">
      <c r="A73" t="s">
        <v>51</v>
      </c>
      <c r="B73">
        <v>2007</v>
      </c>
      <c r="C73" s="2">
        <v>2000000</v>
      </c>
      <c r="D73" s="1" t="s">
        <v>52</v>
      </c>
      <c r="E73">
        <f t="shared" si="4"/>
        <v>1</v>
      </c>
      <c r="F73">
        <v>1821.775980903717</v>
      </c>
      <c r="G73">
        <v>9441482</v>
      </c>
      <c r="H73" t="s">
        <v>20</v>
      </c>
      <c r="I73">
        <v>4</v>
      </c>
      <c r="J73">
        <v>116</v>
      </c>
      <c r="L73">
        <v>824723</v>
      </c>
      <c r="N73">
        <v>824723</v>
      </c>
      <c r="O73">
        <v>590000</v>
      </c>
      <c r="P73">
        <f t="shared" si="5"/>
        <v>2.6217589569095191E-2</v>
      </c>
      <c r="Q73">
        <f t="shared" si="6"/>
        <v>1</v>
      </c>
      <c r="R73">
        <f t="shared" si="7"/>
        <v>1</v>
      </c>
    </row>
    <row r="74" spans="1:18" x14ac:dyDescent="0.25">
      <c r="A74" t="s">
        <v>51</v>
      </c>
      <c r="B74">
        <v>2008</v>
      </c>
      <c r="C74" s="2">
        <v>2271874</v>
      </c>
      <c r="D74" s="1" t="s">
        <v>53</v>
      </c>
      <c r="E74">
        <f t="shared" si="4"/>
        <v>1</v>
      </c>
      <c r="F74">
        <v>1901.8859286908289</v>
      </c>
      <c r="G74">
        <v>9599916</v>
      </c>
      <c r="H74" t="s">
        <v>20</v>
      </c>
      <c r="I74">
        <v>4</v>
      </c>
      <c r="J74">
        <v>27</v>
      </c>
      <c r="L74">
        <v>41357</v>
      </c>
      <c r="N74">
        <v>41357</v>
      </c>
      <c r="P74">
        <f t="shared" si="5"/>
        <v>1.2952300832632286E-3</v>
      </c>
      <c r="Q74">
        <f t="shared" si="6"/>
        <v>1</v>
      </c>
      <c r="R74">
        <f t="shared" si="7"/>
        <v>0</v>
      </c>
    </row>
    <row r="75" spans="1:18" x14ac:dyDescent="0.25">
      <c r="A75" t="s">
        <v>51</v>
      </c>
      <c r="B75">
        <v>2009</v>
      </c>
      <c r="C75"/>
      <c r="D75" s="1"/>
      <c r="E75">
        <f t="shared" si="4"/>
        <v>0</v>
      </c>
      <c r="F75">
        <v>1933.7014317141543</v>
      </c>
      <c r="G75">
        <v>9758799</v>
      </c>
      <c r="H75" t="s">
        <v>20</v>
      </c>
      <c r="I75">
        <v>1</v>
      </c>
      <c r="L75">
        <v>63000</v>
      </c>
      <c r="N75">
        <v>63000</v>
      </c>
      <c r="P75">
        <f t="shared" si="5"/>
        <v>1.9367137288102767E-3</v>
      </c>
      <c r="Q75">
        <f t="shared" si="6"/>
        <v>1</v>
      </c>
      <c r="R75">
        <f t="shared" si="7"/>
        <v>0</v>
      </c>
    </row>
    <row r="76" spans="1:18" x14ac:dyDescent="0.25">
      <c r="A76" t="s">
        <v>51</v>
      </c>
      <c r="B76">
        <v>2010</v>
      </c>
      <c r="C76" s="2">
        <v>4489065</v>
      </c>
      <c r="D76" s="1" t="s">
        <v>32</v>
      </c>
      <c r="E76">
        <f t="shared" si="4"/>
        <v>1</v>
      </c>
      <c r="F76">
        <v>1981.1663127466893</v>
      </c>
      <c r="G76">
        <v>9918245</v>
      </c>
      <c r="H76" t="s">
        <v>20</v>
      </c>
      <c r="I76">
        <v>5</v>
      </c>
      <c r="J76">
        <v>59</v>
      </c>
      <c r="L76">
        <v>315596</v>
      </c>
      <c r="M76">
        <v>300</v>
      </c>
      <c r="N76">
        <v>315896</v>
      </c>
      <c r="O76">
        <v>100000</v>
      </c>
      <c r="P76">
        <f t="shared" si="5"/>
        <v>9.5609455100171461E-3</v>
      </c>
      <c r="Q76">
        <f t="shared" si="6"/>
        <v>1</v>
      </c>
      <c r="R76">
        <f t="shared" si="7"/>
        <v>0</v>
      </c>
    </row>
    <row r="77" spans="1:18" x14ac:dyDescent="0.25">
      <c r="A77" t="s">
        <v>51</v>
      </c>
      <c r="B77">
        <v>2011</v>
      </c>
      <c r="C77" s="2">
        <v>2584669</v>
      </c>
      <c r="D77" s="1" t="s">
        <v>54</v>
      </c>
      <c r="E77">
        <f t="shared" si="4"/>
        <v>1</v>
      </c>
      <c r="F77">
        <v>2051.1318838197626</v>
      </c>
      <c r="G77">
        <v>10078238</v>
      </c>
      <c r="H77" t="s">
        <v>20</v>
      </c>
      <c r="I77">
        <v>2</v>
      </c>
      <c r="J77">
        <v>52</v>
      </c>
      <c r="L77">
        <v>92825</v>
      </c>
      <c r="N77">
        <v>92825</v>
      </c>
      <c r="O77">
        <v>20000</v>
      </c>
      <c r="P77">
        <f t="shared" si="5"/>
        <v>2.7682914414206136E-3</v>
      </c>
      <c r="Q77">
        <f t="shared" si="6"/>
        <v>1</v>
      </c>
      <c r="R77">
        <f t="shared" si="7"/>
        <v>0</v>
      </c>
    </row>
    <row r="78" spans="1:18" x14ac:dyDescent="0.25">
      <c r="A78" t="s">
        <v>51</v>
      </c>
      <c r="B78">
        <v>2012</v>
      </c>
      <c r="C78"/>
      <c r="D78" s="1"/>
      <c r="E78">
        <f t="shared" si="4"/>
        <v>0</v>
      </c>
      <c r="F78">
        <v>2122.3934436952845</v>
      </c>
      <c r="G78">
        <v>10238762</v>
      </c>
      <c r="H78" t="s">
        <v>20</v>
      </c>
      <c r="I78">
        <v>1</v>
      </c>
      <c r="J78">
        <v>13</v>
      </c>
      <c r="L78">
        <v>69085</v>
      </c>
      <c r="N78">
        <v>69085</v>
      </c>
      <c r="P78">
        <f t="shared" si="5"/>
        <v>2.0254890190825807E-3</v>
      </c>
      <c r="Q78">
        <f t="shared" si="6"/>
        <v>1</v>
      </c>
      <c r="R78">
        <f t="shared" si="7"/>
        <v>0</v>
      </c>
    </row>
    <row r="79" spans="1:18" x14ac:dyDescent="0.25">
      <c r="A79" t="s">
        <v>51</v>
      </c>
      <c r="B79">
        <v>2013</v>
      </c>
      <c r="C79" s="2">
        <v>2464176</v>
      </c>
      <c r="D79" s="1" t="s">
        <v>55</v>
      </c>
      <c r="E79">
        <f t="shared" si="4"/>
        <v>1</v>
      </c>
      <c r="F79">
        <v>2231.5587015142596</v>
      </c>
      <c r="G79">
        <v>10399931</v>
      </c>
      <c r="H79" t="s">
        <v>20</v>
      </c>
      <c r="I79">
        <v>5</v>
      </c>
      <c r="J79">
        <v>136</v>
      </c>
      <c r="K79">
        <v>29</v>
      </c>
      <c r="L79">
        <v>841840</v>
      </c>
      <c r="N79">
        <v>841869</v>
      </c>
      <c r="O79">
        <v>2500</v>
      </c>
      <c r="P79">
        <f t="shared" si="5"/>
        <v>2.4297920822743919E-2</v>
      </c>
      <c r="Q79">
        <f t="shared" si="6"/>
        <v>1</v>
      </c>
      <c r="R79">
        <f t="shared" si="7"/>
        <v>1</v>
      </c>
    </row>
    <row r="80" spans="1:18" x14ac:dyDescent="0.25">
      <c r="A80" t="s">
        <v>51</v>
      </c>
      <c r="B80">
        <v>2014</v>
      </c>
      <c r="C80" s="2">
        <v>3175301</v>
      </c>
      <c r="D80" s="1" t="s">
        <v>56</v>
      </c>
      <c r="E80">
        <f t="shared" si="4"/>
        <v>1</v>
      </c>
      <c r="F80">
        <v>2317.2924600955816</v>
      </c>
      <c r="G80">
        <v>10561887</v>
      </c>
      <c r="H80" t="s">
        <v>20</v>
      </c>
      <c r="I80">
        <v>3</v>
      </c>
      <c r="J80">
        <v>112</v>
      </c>
      <c r="L80">
        <v>242900</v>
      </c>
      <c r="M80">
        <v>4800</v>
      </c>
      <c r="N80">
        <v>247700</v>
      </c>
      <c r="O80">
        <v>200000</v>
      </c>
      <c r="P80">
        <f t="shared" si="5"/>
        <v>7.0462787568168457E-3</v>
      </c>
      <c r="Q80">
        <f t="shared" si="6"/>
        <v>1</v>
      </c>
      <c r="R80">
        <f t="shared" si="7"/>
        <v>0</v>
      </c>
    </row>
    <row r="81" spans="1:18" x14ac:dyDescent="0.25">
      <c r="A81" t="s">
        <v>51</v>
      </c>
      <c r="B81">
        <v>2015</v>
      </c>
      <c r="C81"/>
      <c r="D81" s="1"/>
      <c r="E81">
        <f t="shared" si="4"/>
        <v>0</v>
      </c>
      <c r="F81">
        <v>2392.7656130371965</v>
      </c>
      <c r="G81">
        <v>10724705</v>
      </c>
      <c r="H81" t="s">
        <v>20</v>
      </c>
      <c r="I81">
        <v>2</v>
      </c>
      <c r="J81">
        <v>25</v>
      </c>
      <c r="L81">
        <v>96890</v>
      </c>
      <c r="N81">
        <v>96890</v>
      </c>
      <c r="P81">
        <f t="shared" si="5"/>
        <v>2.7126154052722197E-3</v>
      </c>
      <c r="Q81">
        <f t="shared" si="6"/>
        <v>1</v>
      </c>
      <c r="R81">
        <f t="shared" si="7"/>
        <v>0</v>
      </c>
    </row>
    <row r="82" spans="1:18" x14ac:dyDescent="0.25">
      <c r="A82" t="s">
        <v>57</v>
      </c>
      <c r="B82">
        <v>2006</v>
      </c>
      <c r="C82"/>
      <c r="D82" s="1"/>
      <c r="E82">
        <f t="shared" si="4"/>
        <v>0</v>
      </c>
      <c r="F82">
        <v>4096.2964480572555</v>
      </c>
      <c r="G82">
        <v>3838504</v>
      </c>
      <c r="P82">
        <f t="shared" si="5"/>
        <v>0</v>
      </c>
      <c r="Q82">
        <f t="shared" si="6"/>
        <v>0</v>
      </c>
      <c r="R82">
        <f t="shared" si="7"/>
        <v>0</v>
      </c>
    </row>
    <row r="83" spans="1:18" x14ac:dyDescent="0.25">
      <c r="A83" t="s">
        <v>57</v>
      </c>
      <c r="B83">
        <v>2007</v>
      </c>
      <c r="C83"/>
      <c r="D83" s="1"/>
      <c r="E83">
        <f t="shared" si="4"/>
        <v>0</v>
      </c>
      <c r="F83">
        <v>4328.8048409819321</v>
      </c>
      <c r="G83">
        <v>3840418</v>
      </c>
      <c r="H83" t="s">
        <v>20</v>
      </c>
      <c r="I83">
        <v>1</v>
      </c>
      <c r="P83">
        <f t="shared" si="5"/>
        <v>0</v>
      </c>
      <c r="Q83">
        <f t="shared" si="6"/>
        <v>0</v>
      </c>
      <c r="R83">
        <f t="shared" si="7"/>
        <v>0</v>
      </c>
    </row>
    <row r="84" spans="1:18" x14ac:dyDescent="0.25">
      <c r="A84" t="s">
        <v>57</v>
      </c>
      <c r="B84">
        <v>2008</v>
      </c>
      <c r="C84"/>
      <c r="D84" s="1"/>
      <c r="E84">
        <f t="shared" si="4"/>
        <v>0</v>
      </c>
      <c r="F84">
        <v>4566.8841692499955</v>
      </c>
      <c r="G84">
        <v>3839749</v>
      </c>
      <c r="P84">
        <f t="shared" si="5"/>
        <v>0</v>
      </c>
      <c r="Q84">
        <f t="shared" si="6"/>
        <v>0</v>
      </c>
      <c r="R84">
        <f t="shared" si="7"/>
        <v>0</v>
      </c>
    </row>
    <row r="85" spans="1:18" x14ac:dyDescent="0.25">
      <c r="A85" t="s">
        <v>57</v>
      </c>
      <c r="B85">
        <v>2009</v>
      </c>
      <c r="C85"/>
      <c r="D85" s="1"/>
      <c r="E85">
        <f t="shared" si="4"/>
        <v>0</v>
      </c>
      <c r="F85">
        <v>4438.151353085811</v>
      </c>
      <c r="G85">
        <v>3837732</v>
      </c>
      <c r="H85" t="s">
        <v>20</v>
      </c>
      <c r="I85">
        <v>3</v>
      </c>
      <c r="J85">
        <v>1</v>
      </c>
      <c r="L85">
        <v>13730</v>
      </c>
      <c r="N85">
        <v>13730</v>
      </c>
      <c r="P85">
        <f t="shared" si="5"/>
        <v>1.0735507325680897E-3</v>
      </c>
      <c r="Q85">
        <f t="shared" si="6"/>
        <v>1</v>
      </c>
      <c r="R85">
        <f t="shared" si="7"/>
        <v>0</v>
      </c>
    </row>
    <row r="86" spans="1:18" x14ac:dyDescent="0.25">
      <c r="A86" t="s">
        <v>57</v>
      </c>
      <c r="B86">
        <v>2010</v>
      </c>
      <c r="C86"/>
      <c r="D86" s="1"/>
      <c r="E86">
        <f t="shared" si="4"/>
        <v>0</v>
      </c>
      <c r="F86">
        <v>4475.0881300456504</v>
      </c>
      <c r="G86">
        <v>3835258</v>
      </c>
      <c r="H86" t="s">
        <v>20</v>
      </c>
      <c r="I86">
        <v>3</v>
      </c>
      <c r="J86">
        <v>5</v>
      </c>
      <c r="L86">
        <v>34910</v>
      </c>
      <c r="N86">
        <v>34910</v>
      </c>
      <c r="O86">
        <v>87000</v>
      </c>
      <c r="P86">
        <f t="shared" si="5"/>
        <v>2.7320195929452463E-3</v>
      </c>
      <c r="Q86">
        <f t="shared" si="6"/>
        <v>1</v>
      </c>
      <c r="R86">
        <f t="shared" si="7"/>
        <v>0</v>
      </c>
    </row>
    <row r="87" spans="1:18" x14ac:dyDescent="0.25">
      <c r="A87" t="s">
        <v>57</v>
      </c>
      <c r="B87">
        <v>2011</v>
      </c>
      <c r="C87"/>
      <c r="D87" s="1"/>
      <c r="E87">
        <f t="shared" si="4"/>
        <v>0</v>
      </c>
      <c r="F87">
        <v>4519.2067496761929</v>
      </c>
      <c r="G87">
        <v>3832310</v>
      </c>
      <c r="P87">
        <f t="shared" si="5"/>
        <v>0</v>
      </c>
      <c r="Q87">
        <f t="shared" si="6"/>
        <v>0</v>
      </c>
      <c r="R87">
        <f t="shared" si="7"/>
        <v>0</v>
      </c>
    </row>
    <row r="88" spans="1:18" x14ac:dyDescent="0.25">
      <c r="A88" t="s">
        <v>57</v>
      </c>
      <c r="B88">
        <v>2012</v>
      </c>
      <c r="C88"/>
      <c r="D88" s="1"/>
      <c r="E88">
        <f t="shared" si="4"/>
        <v>0</v>
      </c>
      <c r="F88">
        <v>4481.5842906790967</v>
      </c>
      <c r="G88">
        <v>3828419</v>
      </c>
      <c r="H88" t="s">
        <v>20</v>
      </c>
      <c r="I88">
        <v>1</v>
      </c>
      <c r="J88">
        <v>4</v>
      </c>
      <c r="L88">
        <v>10347</v>
      </c>
      <c r="N88">
        <v>10347</v>
      </c>
      <c r="P88">
        <f t="shared" si="5"/>
        <v>8.1184948669411579E-4</v>
      </c>
      <c r="Q88">
        <f t="shared" si="6"/>
        <v>1</v>
      </c>
      <c r="R88">
        <f t="shared" si="7"/>
        <v>0</v>
      </c>
    </row>
    <row r="89" spans="1:18" x14ac:dyDescent="0.25">
      <c r="A89" t="s">
        <v>57</v>
      </c>
      <c r="B89">
        <v>2013</v>
      </c>
      <c r="C89"/>
      <c r="D89" s="1"/>
      <c r="E89">
        <f t="shared" si="4"/>
        <v>0</v>
      </c>
      <c r="F89">
        <v>4594.7460432454955</v>
      </c>
      <c r="G89">
        <v>3823533</v>
      </c>
      <c r="P89">
        <f t="shared" si="5"/>
        <v>0</v>
      </c>
      <c r="Q89">
        <f t="shared" si="6"/>
        <v>0</v>
      </c>
      <c r="R89">
        <f t="shared" si="7"/>
        <v>0</v>
      </c>
    </row>
    <row r="90" spans="1:18" x14ac:dyDescent="0.25">
      <c r="A90" t="s">
        <v>57</v>
      </c>
      <c r="B90">
        <v>2014</v>
      </c>
      <c r="C90" s="2">
        <v>2032306</v>
      </c>
      <c r="D90" s="1" t="s">
        <v>58</v>
      </c>
      <c r="E90">
        <f t="shared" si="4"/>
        <v>1</v>
      </c>
      <c r="F90">
        <v>4651.729564408377</v>
      </c>
      <c r="G90">
        <v>3817554</v>
      </c>
      <c r="H90" t="s">
        <v>20</v>
      </c>
      <c r="I90">
        <v>4</v>
      </c>
      <c r="J90">
        <v>26</v>
      </c>
      <c r="L90">
        <v>1000600</v>
      </c>
      <c r="N90">
        <v>1000600</v>
      </c>
      <c r="O90">
        <v>436580</v>
      </c>
      <c r="P90">
        <f t="shared" si="5"/>
        <v>7.8638311337573749E-2</v>
      </c>
      <c r="Q90">
        <f t="shared" si="6"/>
        <v>1</v>
      </c>
      <c r="R90">
        <f t="shared" si="7"/>
        <v>1</v>
      </c>
    </row>
    <row r="91" spans="1:18" x14ac:dyDescent="0.25">
      <c r="A91" t="s">
        <v>57</v>
      </c>
      <c r="B91">
        <v>2015</v>
      </c>
      <c r="C91"/>
      <c r="D91" s="1"/>
      <c r="E91">
        <f t="shared" si="4"/>
        <v>0</v>
      </c>
      <c r="F91">
        <v>4801.8799729430002</v>
      </c>
      <c r="G91">
        <v>3810416</v>
      </c>
      <c r="H91" t="s">
        <v>20</v>
      </c>
      <c r="I91">
        <v>1</v>
      </c>
      <c r="P91">
        <f t="shared" si="5"/>
        <v>0</v>
      </c>
      <c r="Q91">
        <f t="shared" si="6"/>
        <v>0</v>
      </c>
      <c r="R91">
        <f t="shared" si="7"/>
        <v>0</v>
      </c>
    </row>
    <row r="92" spans="1:18" x14ac:dyDescent="0.25">
      <c r="A92" t="s">
        <v>59</v>
      </c>
      <c r="B92">
        <v>2006</v>
      </c>
      <c r="C92" s="2">
        <v>2000000</v>
      </c>
      <c r="D92" t="s">
        <v>60</v>
      </c>
      <c r="E92">
        <f t="shared" si="4"/>
        <v>1</v>
      </c>
      <c r="F92">
        <v>528.27992909920954</v>
      </c>
      <c r="G92">
        <v>13834195</v>
      </c>
      <c r="H92" t="s">
        <v>20</v>
      </c>
      <c r="I92">
        <v>3</v>
      </c>
      <c r="J92">
        <v>784</v>
      </c>
      <c r="L92">
        <v>23012</v>
      </c>
      <c r="M92">
        <v>10000</v>
      </c>
      <c r="N92">
        <v>33012</v>
      </c>
      <c r="P92">
        <f t="shared" si="5"/>
        <v>7.7254946890657533E-4</v>
      </c>
      <c r="Q92">
        <f t="shared" si="6"/>
        <v>1</v>
      </c>
      <c r="R92">
        <f t="shared" si="7"/>
        <v>0</v>
      </c>
    </row>
    <row r="93" spans="1:18" x14ac:dyDescent="0.25">
      <c r="A93" t="s">
        <v>59</v>
      </c>
      <c r="B93">
        <v>2007</v>
      </c>
      <c r="C93" s="2">
        <v>2673988</v>
      </c>
      <c r="D93" s="1" t="s">
        <v>61</v>
      </c>
      <c r="E93">
        <f t="shared" si="4"/>
        <v>1</v>
      </c>
      <c r="F93">
        <v>533.42678943840463</v>
      </c>
      <c r="G93">
        <v>14264002</v>
      </c>
      <c r="H93" t="s">
        <v>20</v>
      </c>
      <c r="I93">
        <v>2</v>
      </c>
      <c r="J93">
        <v>1542</v>
      </c>
      <c r="K93">
        <v>73</v>
      </c>
      <c r="L93">
        <v>113735</v>
      </c>
      <c r="M93">
        <v>28000</v>
      </c>
      <c r="N93">
        <v>141808</v>
      </c>
      <c r="P93">
        <f t="shared" si="5"/>
        <v>3.0906052873520351E-3</v>
      </c>
      <c r="Q93">
        <f t="shared" si="6"/>
        <v>1</v>
      </c>
      <c r="R93">
        <f t="shared" si="7"/>
        <v>0</v>
      </c>
    </row>
    <row r="94" spans="1:18" x14ac:dyDescent="0.25">
      <c r="A94" t="s">
        <v>59</v>
      </c>
      <c r="B94">
        <v>2008</v>
      </c>
      <c r="C94" s="2">
        <v>5400292</v>
      </c>
      <c r="D94" s="1" t="s">
        <v>62</v>
      </c>
      <c r="E94">
        <f t="shared" si="4"/>
        <v>1</v>
      </c>
      <c r="F94">
        <v>547.29115524475901</v>
      </c>
      <c r="G94">
        <v>14709011</v>
      </c>
      <c r="H94" t="s">
        <v>20</v>
      </c>
      <c r="I94">
        <v>4</v>
      </c>
      <c r="J94">
        <v>556</v>
      </c>
      <c r="K94">
        <v>18</v>
      </c>
      <c r="L94">
        <v>53560</v>
      </c>
      <c r="M94">
        <v>4292</v>
      </c>
      <c r="N94">
        <v>57870</v>
      </c>
      <c r="P94">
        <f t="shared" si="5"/>
        <v>1.2180968523308603E-3</v>
      </c>
      <c r="Q94">
        <f t="shared" si="6"/>
        <v>1</v>
      </c>
      <c r="R94">
        <f t="shared" si="7"/>
        <v>0</v>
      </c>
    </row>
    <row r="95" spans="1:18" x14ac:dyDescent="0.25">
      <c r="A95" t="s">
        <v>59</v>
      </c>
      <c r="B95">
        <v>2009</v>
      </c>
      <c r="C95" s="2">
        <v>8525924</v>
      </c>
      <c r="D95" s="1" t="s">
        <v>63</v>
      </c>
      <c r="E95">
        <f t="shared" si="4"/>
        <v>1</v>
      </c>
      <c r="F95">
        <v>546.52675901873158</v>
      </c>
      <c r="G95">
        <v>15165856</v>
      </c>
      <c r="H95" t="s">
        <v>20</v>
      </c>
      <c r="I95">
        <v>3</v>
      </c>
      <c r="J95">
        <v>398</v>
      </c>
      <c r="K95">
        <v>1000</v>
      </c>
      <c r="L95">
        <v>153392</v>
      </c>
      <c r="N95">
        <v>154392</v>
      </c>
      <c r="O95">
        <v>150000</v>
      </c>
      <c r="P95">
        <f t="shared" si="5"/>
        <v>3.0803140950303102E-3</v>
      </c>
      <c r="Q95">
        <f t="shared" si="6"/>
        <v>1</v>
      </c>
      <c r="R95">
        <f t="shared" si="7"/>
        <v>0</v>
      </c>
    </row>
    <row r="96" spans="1:18" x14ac:dyDescent="0.25">
      <c r="A96" t="s">
        <v>59</v>
      </c>
      <c r="B96">
        <v>2010</v>
      </c>
      <c r="C96" s="2">
        <v>1966070</v>
      </c>
      <c r="D96" s="1" t="s">
        <v>64</v>
      </c>
      <c r="E96">
        <f t="shared" si="4"/>
        <v>1</v>
      </c>
      <c r="F96">
        <v>575.01188175241282</v>
      </c>
      <c r="G96">
        <v>15632066</v>
      </c>
      <c r="H96" t="s">
        <v>20</v>
      </c>
      <c r="I96">
        <v>2</v>
      </c>
      <c r="J96">
        <v>857</v>
      </c>
      <c r="L96">
        <v>139322</v>
      </c>
      <c r="N96">
        <v>139322</v>
      </c>
      <c r="O96">
        <v>176</v>
      </c>
      <c r="P96">
        <f t="shared" si="5"/>
        <v>2.7285964631930289E-3</v>
      </c>
      <c r="Q96">
        <f t="shared" si="6"/>
        <v>1</v>
      </c>
      <c r="R96">
        <f t="shared" si="7"/>
        <v>0</v>
      </c>
    </row>
    <row r="97" spans="1:19" x14ac:dyDescent="0.25">
      <c r="A97" t="s">
        <v>59</v>
      </c>
      <c r="B97">
        <v>2011</v>
      </c>
      <c r="C97"/>
      <c r="D97" s="1"/>
      <c r="E97">
        <f t="shared" si="4"/>
        <v>0</v>
      </c>
      <c r="F97">
        <v>595.0442137130151</v>
      </c>
      <c r="G97">
        <v>16106851</v>
      </c>
      <c r="H97" t="s">
        <v>20</v>
      </c>
      <c r="I97">
        <v>1</v>
      </c>
      <c r="L97">
        <v>2850000</v>
      </c>
      <c r="N97">
        <v>2850000</v>
      </c>
      <c r="P97">
        <f t="shared" si="5"/>
        <v>5.3083001761176037E-2</v>
      </c>
      <c r="Q97">
        <f t="shared" si="6"/>
        <v>1</v>
      </c>
      <c r="R97">
        <f t="shared" si="7"/>
        <v>1</v>
      </c>
    </row>
    <row r="98" spans="1:19" x14ac:dyDescent="0.25">
      <c r="A98" t="s">
        <v>59</v>
      </c>
      <c r="B98">
        <v>2012</v>
      </c>
      <c r="C98" s="2">
        <v>14869587</v>
      </c>
      <c r="D98" s="1" t="s">
        <v>65</v>
      </c>
      <c r="E98">
        <f t="shared" si="4"/>
        <v>1</v>
      </c>
      <c r="F98">
        <v>614.96271776319691</v>
      </c>
      <c r="G98">
        <v>16590813</v>
      </c>
      <c r="H98" t="s">
        <v>20</v>
      </c>
      <c r="I98">
        <v>1</v>
      </c>
      <c r="J98">
        <v>18</v>
      </c>
      <c r="M98">
        <v>21000</v>
      </c>
      <c r="N98">
        <v>21000</v>
      </c>
      <c r="P98">
        <f t="shared" si="5"/>
        <v>3.8081316449049244E-4</v>
      </c>
      <c r="Q98">
        <f t="shared" si="6"/>
        <v>1</v>
      </c>
      <c r="R98">
        <f t="shared" si="7"/>
        <v>0</v>
      </c>
    </row>
    <row r="99" spans="1:19" x14ac:dyDescent="0.25">
      <c r="A99" t="s">
        <v>59</v>
      </c>
      <c r="B99">
        <v>2013</v>
      </c>
      <c r="C99"/>
      <c r="D99" s="1"/>
      <c r="E99">
        <f t="shared" si="4"/>
        <v>0</v>
      </c>
      <c r="F99">
        <v>631.28251939252289</v>
      </c>
      <c r="G99">
        <v>17084554</v>
      </c>
      <c r="H99" t="s">
        <v>20</v>
      </c>
      <c r="I99">
        <v>1</v>
      </c>
      <c r="J99">
        <v>2</v>
      </c>
      <c r="K99">
        <v>13</v>
      </c>
      <c r="L99">
        <v>11383</v>
      </c>
      <c r="N99">
        <v>11396</v>
      </c>
      <c r="P99">
        <f t="shared" si="5"/>
        <v>2.0022764422179237E-4</v>
      </c>
      <c r="Q99">
        <f t="shared" si="6"/>
        <v>1</v>
      </c>
      <c r="R99">
        <f t="shared" si="7"/>
        <v>0</v>
      </c>
    </row>
    <row r="100" spans="1:19" x14ac:dyDescent="0.25">
      <c r="A100" t="s">
        <v>59</v>
      </c>
      <c r="B100">
        <v>2014</v>
      </c>
      <c r="C100" s="2">
        <v>3929038</v>
      </c>
      <c r="D100" s="1" t="s">
        <v>66</v>
      </c>
      <c r="E100">
        <f t="shared" si="4"/>
        <v>1</v>
      </c>
      <c r="F100">
        <v>637.88351188652587</v>
      </c>
      <c r="G100">
        <v>17589198</v>
      </c>
      <c r="H100" t="s">
        <v>20</v>
      </c>
      <c r="I100">
        <v>1</v>
      </c>
      <c r="L100">
        <v>4000000</v>
      </c>
      <c r="N100">
        <v>4000000</v>
      </c>
      <c r="P100">
        <f t="shared" si="5"/>
        <v>6.8223690471845275E-2</v>
      </c>
      <c r="Q100">
        <f t="shared" si="6"/>
        <v>1</v>
      </c>
      <c r="R100">
        <f t="shared" si="7"/>
        <v>1</v>
      </c>
    </row>
    <row r="101" spans="1:19" x14ac:dyDescent="0.25">
      <c r="A101" t="s">
        <v>59</v>
      </c>
      <c r="B101">
        <v>2015</v>
      </c>
      <c r="C101"/>
      <c r="D101" s="1"/>
      <c r="E101">
        <f t="shared" si="4"/>
        <v>0</v>
      </c>
      <c r="F101">
        <v>644.60911649117577</v>
      </c>
      <c r="G101">
        <v>18105570</v>
      </c>
      <c r="H101" t="s">
        <v>20</v>
      </c>
      <c r="I101">
        <v>1</v>
      </c>
      <c r="J101">
        <v>8</v>
      </c>
      <c r="K101">
        <v>54</v>
      </c>
      <c r="L101">
        <v>28871</v>
      </c>
      <c r="N101">
        <v>28925</v>
      </c>
      <c r="O101">
        <v>31000</v>
      </c>
      <c r="P101">
        <f t="shared" si="5"/>
        <v>4.797142536799449E-4</v>
      </c>
      <c r="Q101">
        <f t="shared" si="6"/>
        <v>1</v>
      </c>
      <c r="R101">
        <f t="shared" si="7"/>
        <v>0</v>
      </c>
    </row>
    <row r="102" spans="1:19" x14ac:dyDescent="0.25">
      <c r="A102" t="s">
        <v>67</v>
      </c>
      <c r="B102">
        <v>2006</v>
      </c>
      <c r="C102" s="2">
        <v>4069847</v>
      </c>
      <c r="D102" t="s">
        <v>68</v>
      </c>
      <c r="E102">
        <f t="shared" si="4"/>
        <v>1</v>
      </c>
      <c r="F102">
        <v>208.64972744812906</v>
      </c>
      <c r="G102">
        <v>8218070</v>
      </c>
      <c r="H102" t="s">
        <v>20</v>
      </c>
      <c r="I102">
        <v>7</v>
      </c>
      <c r="J102">
        <v>22</v>
      </c>
      <c r="K102">
        <v>5</v>
      </c>
      <c r="L102">
        <v>7000</v>
      </c>
      <c r="M102">
        <v>9305</v>
      </c>
      <c r="N102">
        <v>16310</v>
      </c>
      <c r="P102">
        <f t="shared" si="5"/>
        <v>5.9807229678014424E-4</v>
      </c>
      <c r="Q102">
        <f t="shared" si="6"/>
        <v>1</v>
      </c>
      <c r="R102">
        <f t="shared" si="7"/>
        <v>0</v>
      </c>
      <c r="S102" s="6">
        <v>185</v>
      </c>
    </row>
    <row r="103" spans="1:19" x14ac:dyDescent="0.25">
      <c r="A103" t="s">
        <v>67</v>
      </c>
      <c r="B103">
        <v>2007</v>
      </c>
      <c r="C103" s="2">
        <v>8500000</v>
      </c>
      <c r="D103" s="1" t="s">
        <v>69</v>
      </c>
      <c r="E103">
        <f t="shared" si="4"/>
        <v>1</v>
      </c>
      <c r="F103">
        <v>211.02168933525155</v>
      </c>
      <c r="G103">
        <v>8514578</v>
      </c>
      <c r="H103" t="s">
        <v>20</v>
      </c>
      <c r="I103">
        <v>2</v>
      </c>
      <c r="J103">
        <v>5</v>
      </c>
      <c r="K103">
        <v>6</v>
      </c>
      <c r="L103">
        <v>2695</v>
      </c>
      <c r="M103">
        <v>23000</v>
      </c>
      <c r="N103">
        <v>25701</v>
      </c>
      <c r="P103">
        <f t="shared" si="5"/>
        <v>9.0612828962280921E-4</v>
      </c>
      <c r="Q103">
        <f t="shared" si="6"/>
        <v>1</v>
      </c>
      <c r="R103">
        <f t="shared" si="7"/>
        <v>0</v>
      </c>
      <c r="S103" s="6">
        <v>79</v>
      </c>
    </row>
    <row r="104" spans="1:19" x14ac:dyDescent="0.25">
      <c r="A104" t="s">
        <v>67</v>
      </c>
      <c r="B104">
        <v>2008</v>
      </c>
      <c r="C104" s="2">
        <v>5187947</v>
      </c>
      <c r="D104" s="1" t="s">
        <v>70</v>
      </c>
      <c r="E104">
        <f t="shared" si="4"/>
        <v>1</v>
      </c>
      <c r="F104">
        <v>213.95455738529938</v>
      </c>
      <c r="G104">
        <v>8821795</v>
      </c>
      <c r="H104" t="s">
        <v>20</v>
      </c>
      <c r="I104">
        <v>3</v>
      </c>
      <c r="J104">
        <v>9</v>
      </c>
      <c r="K104">
        <v>5</v>
      </c>
      <c r="L104">
        <v>85770</v>
      </c>
      <c r="N104">
        <v>85775</v>
      </c>
      <c r="P104">
        <f t="shared" si="5"/>
        <v>2.9179435704411632E-3</v>
      </c>
      <c r="Q104">
        <f t="shared" si="6"/>
        <v>1</v>
      </c>
      <c r="R104">
        <f t="shared" si="7"/>
        <v>0</v>
      </c>
      <c r="S104" s="6">
        <v>220</v>
      </c>
    </row>
    <row r="105" spans="1:19" x14ac:dyDescent="0.25">
      <c r="A105" t="s">
        <v>67</v>
      </c>
      <c r="B105">
        <v>2009</v>
      </c>
      <c r="C105" s="2">
        <v>3956773</v>
      </c>
      <c r="D105" s="1" t="s">
        <v>71</v>
      </c>
      <c r="E105">
        <f t="shared" si="4"/>
        <v>1</v>
      </c>
      <c r="F105">
        <v>213.72009583404594</v>
      </c>
      <c r="G105">
        <v>9137786</v>
      </c>
      <c r="H105" t="s">
        <v>20</v>
      </c>
      <c r="I105">
        <v>2</v>
      </c>
      <c r="L105">
        <v>188000</v>
      </c>
      <c r="N105">
        <v>188000</v>
      </c>
      <c r="P105">
        <f t="shared" si="5"/>
        <v>6.1721734345715693E-3</v>
      </c>
      <c r="Q105">
        <f t="shared" si="6"/>
        <v>1</v>
      </c>
      <c r="R105">
        <f t="shared" si="7"/>
        <v>0</v>
      </c>
    </row>
    <row r="106" spans="1:19" x14ac:dyDescent="0.25">
      <c r="A106" t="s">
        <v>67</v>
      </c>
      <c r="B106">
        <v>2010</v>
      </c>
      <c r="C106"/>
      <c r="D106" s="1"/>
      <c r="E106">
        <f t="shared" si="4"/>
        <v>0</v>
      </c>
      <c r="F106">
        <v>214.23099084007544</v>
      </c>
      <c r="G106">
        <v>9461117</v>
      </c>
      <c r="H106" t="s">
        <v>20</v>
      </c>
      <c r="I106">
        <v>3</v>
      </c>
      <c r="J106">
        <v>9</v>
      </c>
      <c r="L106">
        <v>1990</v>
      </c>
      <c r="M106">
        <v>1500</v>
      </c>
      <c r="N106">
        <v>3490</v>
      </c>
      <c r="P106">
        <f t="shared" si="5"/>
        <v>1.1161472794385695E-4</v>
      </c>
      <c r="Q106">
        <f t="shared" si="6"/>
        <v>1</v>
      </c>
      <c r="R106">
        <f t="shared" si="7"/>
        <v>0</v>
      </c>
    </row>
    <row r="107" spans="1:19" x14ac:dyDescent="0.25">
      <c r="A107" t="s">
        <v>67</v>
      </c>
      <c r="B107">
        <v>2011</v>
      </c>
      <c r="C107" s="2">
        <v>3999812</v>
      </c>
      <c r="D107" s="1" t="s">
        <v>72</v>
      </c>
      <c r="E107">
        <f t="shared" si="4"/>
        <v>1</v>
      </c>
      <c r="F107">
        <v>215.70893451795283</v>
      </c>
      <c r="G107">
        <v>9790151</v>
      </c>
      <c r="H107" t="s">
        <v>20</v>
      </c>
      <c r="I107">
        <v>4</v>
      </c>
      <c r="J107">
        <v>24</v>
      </c>
      <c r="K107">
        <v>50</v>
      </c>
      <c r="L107">
        <v>1285</v>
      </c>
      <c r="N107">
        <v>1335</v>
      </c>
      <c r="P107">
        <f t="shared" si="5"/>
        <v>4.3359903233361771E-5</v>
      </c>
      <c r="Q107">
        <f t="shared" si="6"/>
        <v>0</v>
      </c>
      <c r="R107">
        <f t="shared" si="7"/>
        <v>0</v>
      </c>
    </row>
    <row r="108" spans="1:19" x14ac:dyDescent="0.25">
      <c r="A108" t="s">
        <v>67</v>
      </c>
      <c r="B108">
        <v>2012</v>
      </c>
      <c r="C108" s="2">
        <v>1986269</v>
      </c>
      <c r="D108" s="1" t="s">
        <v>73</v>
      </c>
      <c r="E108">
        <f t="shared" si="4"/>
        <v>1</v>
      </c>
      <c r="F108">
        <v>216.96768301250535</v>
      </c>
      <c r="G108">
        <v>10124572</v>
      </c>
      <c r="P108">
        <f t="shared" si="5"/>
        <v>0</v>
      </c>
      <c r="Q108">
        <f t="shared" si="6"/>
        <v>0</v>
      </c>
      <c r="R108">
        <f t="shared" si="7"/>
        <v>0</v>
      </c>
    </row>
    <row r="109" spans="1:19" x14ac:dyDescent="0.25">
      <c r="A109" t="s">
        <v>67</v>
      </c>
      <c r="B109">
        <v>2013</v>
      </c>
      <c r="C109" s="2">
        <v>6449333</v>
      </c>
      <c r="D109" s="1" t="s">
        <v>74</v>
      </c>
      <c r="E109">
        <f t="shared" si="4"/>
        <v>1</v>
      </c>
      <c r="F109">
        <v>219.53293948078417</v>
      </c>
      <c r="G109">
        <v>10465959</v>
      </c>
      <c r="P109">
        <f t="shared" si="5"/>
        <v>0</v>
      </c>
      <c r="Q109">
        <f t="shared" si="6"/>
        <v>0</v>
      </c>
      <c r="R109">
        <f t="shared" si="7"/>
        <v>0</v>
      </c>
      <c r="S109" s="6">
        <v>9</v>
      </c>
    </row>
    <row r="110" spans="1:19" x14ac:dyDescent="0.25">
      <c r="A110" t="s">
        <v>67</v>
      </c>
      <c r="B110">
        <v>2014</v>
      </c>
      <c r="C110" s="2">
        <v>1978455</v>
      </c>
      <c r="D110" s="1" t="s">
        <v>75</v>
      </c>
      <c r="E110">
        <f t="shared" si="4"/>
        <v>1</v>
      </c>
      <c r="F110">
        <v>222.31156361732195</v>
      </c>
      <c r="G110">
        <v>10816860</v>
      </c>
      <c r="H110" t="s">
        <v>20</v>
      </c>
      <c r="I110">
        <v>1</v>
      </c>
      <c r="J110">
        <v>96</v>
      </c>
      <c r="K110">
        <v>182</v>
      </c>
      <c r="M110">
        <v>12500</v>
      </c>
      <c r="N110">
        <v>12682</v>
      </c>
      <c r="P110">
        <f t="shared" si="5"/>
        <v>3.6060372418613167E-4</v>
      </c>
      <c r="Q110">
        <f t="shared" si="6"/>
        <v>1</v>
      </c>
      <c r="R110">
        <f t="shared" si="7"/>
        <v>0</v>
      </c>
      <c r="S110" s="6">
        <v>1</v>
      </c>
    </row>
    <row r="111" spans="1:19" x14ac:dyDescent="0.25">
      <c r="A111" t="s">
        <v>67</v>
      </c>
      <c r="B111">
        <v>2015</v>
      </c>
      <c r="C111" s="2">
        <v>2495246</v>
      </c>
      <c r="D111" s="1" t="s">
        <v>53</v>
      </c>
      <c r="E111">
        <f t="shared" si="4"/>
        <v>1</v>
      </c>
      <c r="F111">
        <v>206.71144866065492</v>
      </c>
      <c r="G111">
        <v>11178921</v>
      </c>
      <c r="H111" t="s">
        <v>20</v>
      </c>
      <c r="I111">
        <v>2</v>
      </c>
      <c r="J111">
        <v>63</v>
      </c>
      <c r="M111">
        <v>2870</v>
      </c>
      <c r="N111">
        <v>2870</v>
      </c>
      <c r="O111">
        <v>13000</v>
      </c>
      <c r="P111">
        <f t="shared" si="5"/>
        <v>8.2655562196029477E-5</v>
      </c>
      <c r="Q111">
        <f t="shared" si="6"/>
        <v>0</v>
      </c>
      <c r="R111">
        <f t="shared" si="7"/>
        <v>0</v>
      </c>
      <c r="S111" s="6">
        <v>182</v>
      </c>
    </row>
    <row r="112" spans="1:19" x14ac:dyDescent="0.25">
      <c r="A112" t="s">
        <v>76</v>
      </c>
      <c r="B112">
        <v>2006</v>
      </c>
      <c r="C112"/>
      <c r="D112" s="1"/>
      <c r="E112">
        <f t="shared" si="4"/>
        <v>0</v>
      </c>
      <c r="F112">
        <v>2828.0667941023471</v>
      </c>
      <c r="G112">
        <v>478265</v>
      </c>
      <c r="P112">
        <f t="shared" si="5"/>
        <v>0</v>
      </c>
      <c r="Q112">
        <f t="shared" si="6"/>
        <v>0</v>
      </c>
      <c r="R112">
        <f t="shared" si="7"/>
        <v>0</v>
      </c>
    </row>
    <row r="113" spans="1:19" x14ac:dyDescent="0.25">
      <c r="A113" t="s">
        <v>76</v>
      </c>
      <c r="B113">
        <v>2007</v>
      </c>
      <c r="C113"/>
      <c r="D113" s="1"/>
      <c r="E113">
        <f t="shared" si="4"/>
        <v>0</v>
      </c>
      <c r="F113">
        <v>3236.713161414677</v>
      </c>
      <c r="G113">
        <v>481278</v>
      </c>
      <c r="P113">
        <f t="shared" si="5"/>
        <v>0</v>
      </c>
      <c r="Q113">
        <f t="shared" si="6"/>
        <v>0</v>
      </c>
      <c r="R113">
        <f t="shared" si="7"/>
        <v>0</v>
      </c>
    </row>
    <row r="114" spans="1:19" x14ac:dyDescent="0.25">
      <c r="A114" t="s">
        <v>76</v>
      </c>
      <c r="B114">
        <v>2008</v>
      </c>
      <c r="C114"/>
      <c r="D114" s="1"/>
      <c r="E114">
        <f t="shared" si="4"/>
        <v>0</v>
      </c>
      <c r="F114">
        <v>3433.8063173553546</v>
      </c>
      <c r="G114">
        <v>483824</v>
      </c>
      <c r="P114">
        <f t="shared" si="5"/>
        <v>0</v>
      </c>
      <c r="Q114">
        <f t="shared" si="6"/>
        <v>0</v>
      </c>
      <c r="R114">
        <f t="shared" si="7"/>
        <v>0</v>
      </c>
    </row>
    <row r="115" spans="1:19" x14ac:dyDescent="0.25">
      <c r="A115" t="s">
        <v>76</v>
      </c>
      <c r="B115">
        <v>2009</v>
      </c>
      <c r="C115" s="2">
        <v>474338</v>
      </c>
      <c r="D115" s="1" t="s">
        <v>49</v>
      </c>
      <c r="E115">
        <f t="shared" si="4"/>
        <v>1</v>
      </c>
      <c r="F115">
        <v>3370.3361087599155</v>
      </c>
      <c r="G115">
        <v>486673</v>
      </c>
      <c r="H115" t="s">
        <v>20</v>
      </c>
      <c r="I115">
        <v>2</v>
      </c>
      <c r="J115">
        <v>9</v>
      </c>
      <c r="L115">
        <v>20297</v>
      </c>
      <c r="N115">
        <v>20297</v>
      </c>
      <c r="P115">
        <f t="shared" si="5"/>
        <v>1.2530179401774907E-2</v>
      </c>
      <c r="Q115">
        <f t="shared" si="6"/>
        <v>1</v>
      </c>
      <c r="R115">
        <f t="shared" si="7"/>
        <v>1</v>
      </c>
    </row>
    <row r="116" spans="1:19" x14ac:dyDescent="0.25">
      <c r="A116" t="s">
        <v>76</v>
      </c>
      <c r="B116">
        <v>2010</v>
      </c>
      <c r="C116"/>
      <c r="D116" s="1"/>
      <c r="E116">
        <f t="shared" si="4"/>
        <v>0</v>
      </c>
      <c r="F116">
        <v>3393.9272124327217</v>
      </c>
      <c r="G116">
        <v>490379</v>
      </c>
      <c r="P116">
        <f t="shared" si="5"/>
        <v>0</v>
      </c>
      <c r="Q116">
        <f t="shared" si="6"/>
        <v>0</v>
      </c>
      <c r="R116">
        <f t="shared" si="7"/>
        <v>0</v>
      </c>
    </row>
    <row r="117" spans="1:19" x14ac:dyDescent="0.25">
      <c r="A117" t="s">
        <v>76</v>
      </c>
      <c r="B117">
        <v>2011</v>
      </c>
      <c r="C117"/>
      <c r="D117" s="1"/>
      <c r="E117">
        <f t="shared" si="4"/>
        <v>0</v>
      </c>
      <c r="F117">
        <v>3494.5648384943188</v>
      </c>
      <c r="G117">
        <v>495159</v>
      </c>
      <c r="P117">
        <f t="shared" si="5"/>
        <v>0</v>
      </c>
      <c r="Q117">
        <f t="shared" si="6"/>
        <v>0</v>
      </c>
      <c r="R117">
        <f t="shared" si="7"/>
        <v>0</v>
      </c>
    </row>
    <row r="118" spans="1:19" x14ac:dyDescent="0.25">
      <c r="A118" t="s">
        <v>76</v>
      </c>
      <c r="B118">
        <v>2012</v>
      </c>
      <c r="C118"/>
      <c r="D118" s="1"/>
      <c r="E118">
        <f t="shared" si="4"/>
        <v>0</v>
      </c>
      <c r="F118">
        <v>3492.0964897408148</v>
      </c>
      <c r="G118">
        <v>500870</v>
      </c>
      <c r="P118">
        <f t="shared" si="5"/>
        <v>0</v>
      </c>
      <c r="Q118">
        <f t="shared" si="6"/>
        <v>0</v>
      </c>
      <c r="R118">
        <f t="shared" si="7"/>
        <v>0</v>
      </c>
    </row>
    <row r="119" spans="1:19" x14ac:dyDescent="0.25">
      <c r="A119" t="s">
        <v>76</v>
      </c>
      <c r="B119">
        <v>2013</v>
      </c>
      <c r="C119"/>
      <c r="D119" s="1"/>
      <c r="E119">
        <f t="shared" si="4"/>
        <v>0</v>
      </c>
      <c r="F119">
        <v>3475.2877653013488</v>
      </c>
      <c r="G119">
        <v>507258</v>
      </c>
      <c r="P119">
        <f t="shared" si="5"/>
        <v>0</v>
      </c>
      <c r="Q119">
        <f t="shared" si="6"/>
        <v>0</v>
      </c>
      <c r="R119">
        <f t="shared" si="7"/>
        <v>0</v>
      </c>
    </row>
    <row r="120" spans="1:19" x14ac:dyDescent="0.25">
      <c r="A120" t="s">
        <v>76</v>
      </c>
      <c r="B120">
        <v>2014</v>
      </c>
      <c r="C120"/>
      <c r="D120" s="1"/>
      <c r="E120">
        <f t="shared" si="4"/>
        <v>0</v>
      </c>
      <c r="F120">
        <v>3494.2997688901514</v>
      </c>
      <c r="G120">
        <v>513906</v>
      </c>
      <c r="H120" t="s">
        <v>20</v>
      </c>
      <c r="I120">
        <v>1</v>
      </c>
      <c r="L120">
        <v>2500</v>
      </c>
      <c r="N120">
        <v>2500</v>
      </c>
      <c r="P120">
        <f t="shared" si="5"/>
        <v>1.459410865022008E-3</v>
      </c>
      <c r="Q120">
        <f t="shared" si="6"/>
        <v>1</v>
      </c>
      <c r="R120">
        <f t="shared" si="7"/>
        <v>0</v>
      </c>
    </row>
    <row r="121" spans="1:19" x14ac:dyDescent="0.25">
      <c r="A121" t="s">
        <v>76</v>
      </c>
      <c r="B121">
        <v>2015</v>
      </c>
      <c r="C121"/>
      <c r="D121" s="1"/>
      <c r="E121">
        <f t="shared" si="4"/>
        <v>0</v>
      </c>
      <c r="F121">
        <v>3500.2047281116197</v>
      </c>
      <c r="G121">
        <v>520502</v>
      </c>
      <c r="H121" t="s">
        <v>20</v>
      </c>
      <c r="I121">
        <v>1</v>
      </c>
      <c r="J121">
        <v>9</v>
      </c>
      <c r="O121">
        <v>1100</v>
      </c>
      <c r="P121">
        <f t="shared" si="5"/>
        <v>1.7290999842459781E-5</v>
      </c>
      <c r="Q121">
        <f t="shared" si="6"/>
        <v>0</v>
      </c>
      <c r="R121">
        <f t="shared" si="7"/>
        <v>0</v>
      </c>
    </row>
    <row r="122" spans="1:19" x14ac:dyDescent="0.25">
      <c r="A122" t="s">
        <v>77</v>
      </c>
      <c r="B122">
        <v>2006</v>
      </c>
      <c r="C122"/>
      <c r="D122" s="1"/>
      <c r="E122">
        <f t="shared" si="4"/>
        <v>0</v>
      </c>
      <c r="F122">
        <v>666.51999307006872</v>
      </c>
      <c r="G122">
        <v>13525360</v>
      </c>
      <c r="H122" t="s">
        <v>20</v>
      </c>
      <c r="I122">
        <v>3</v>
      </c>
      <c r="J122">
        <v>5</v>
      </c>
      <c r="L122">
        <v>42368</v>
      </c>
      <c r="N122">
        <v>42368</v>
      </c>
      <c r="P122">
        <f t="shared" si="5"/>
        <v>9.4011545718561277E-4</v>
      </c>
      <c r="Q122">
        <f t="shared" si="6"/>
        <v>1</v>
      </c>
      <c r="R122">
        <f t="shared" si="7"/>
        <v>0</v>
      </c>
    </row>
    <row r="123" spans="1:19" x14ac:dyDescent="0.25">
      <c r="A123" t="s">
        <v>77</v>
      </c>
      <c r="B123">
        <v>2007</v>
      </c>
      <c r="C123"/>
      <c r="D123" s="1"/>
      <c r="E123">
        <f t="shared" si="4"/>
        <v>0</v>
      </c>
      <c r="F123">
        <v>723.70860484236925</v>
      </c>
      <c r="G123">
        <v>13728700</v>
      </c>
      <c r="H123" t="s">
        <v>20</v>
      </c>
      <c r="I123">
        <v>2</v>
      </c>
      <c r="J123">
        <v>184</v>
      </c>
      <c r="L123">
        <v>36000</v>
      </c>
      <c r="N123">
        <v>36000</v>
      </c>
      <c r="O123">
        <v>1000</v>
      </c>
      <c r="P123">
        <f t="shared" si="5"/>
        <v>8.0007575371302453E-4</v>
      </c>
      <c r="Q123">
        <f t="shared" si="6"/>
        <v>1</v>
      </c>
      <c r="R123">
        <f t="shared" si="7"/>
        <v>0</v>
      </c>
      <c r="S123">
        <v>2</v>
      </c>
    </row>
    <row r="124" spans="1:19" x14ac:dyDescent="0.25">
      <c r="A124" t="s">
        <v>77</v>
      </c>
      <c r="B124">
        <v>2008</v>
      </c>
      <c r="C124"/>
      <c r="D124" s="1"/>
      <c r="E124">
        <f t="shared" si="4"/>
        <v>0</v>
      </c>
      <c r="F124">
        <v>760.77823374214574</v>
      </c>
      <c r="G124">
        <v>13933660</v>
      </c>
      <c r="P124">
        <f t="shared" si="5"/>
        <v>0</v>
      </c>
      <c r="Q124">
        <f t="shared" si="6"/>
        <v>0</v>
      </c>
      <c r="R124">
        <f t="shared" si="7"/>
        <v>0</v>
      </c>
      <c r="S124">
        <v>2</v>
      </c>
    </row>
    <row r="125" spans="1:19" x14ac:dyDescent="0.25">
      <c r="A125" t="s">
        <v>77</v>
      </c>
      <c r="B125">
        <v>2009</v>
      </c>
      <c r="C125"/>
      <c r="D125" s="1"/>
      <c r="E125">
        <f t="shared" si="4"/>
        <v>0</v>
      </c>
      <c r="F125">
        <v>750.09634532323446</v>
      </c>
      <c r="G125">
        <v>14144337</v>
      </c>
      <c r="H125" t="s">
        <v>20</v>
      </c>
      <c r="I125">
        <v>2</v>
      </c>
      <c r="J125">
        <v>19</v>
      </c>
      <c r="K125">
        <v>91</v>
      </c>
      <c r="L125">
        <v>178000</v>
      </c>
      <c r="N125">
        <v>178091</v>
      </c>
      <c r="P125">
        <f t="shared" si="5"/>
        <v>3.778635930408049E-3</v>
      </c>
      <c r="Q125">
        <f t="shared" si="6"/>
        <v>1</v>
      </c>
      <c r="R125">
        <f t="shared" si="7"/>
        <v>0</v>
      </c>
      <c r="S125">
        <v>2</v>
      </c>
    </row>
    <row r="126" spans="1:19" x14ac:dyDescent="0.25">
      <c r="A126" t="s">
        <v>77</v>
      </c>
      <c r="B126">
        <v>2010</v>
      </c>
      <c r="C126"/>
      <c r="D126" s="1"/>
      <c r="E126">
        <f t="shared" si="4"/>
        <v>0</v>
      </c>
      <c r="F126">
        <v>782.69278987700375</v>
      </c>
      <c r="G126">
        <v>14363586</v>
      </c>
      <c r="H126" t="s">
        <v>20</v>
      </c>
      <c r="I126">
        <v>1</v>
      </c>
      <c r="J126">
        <v>8</v>
      </c>
      <c r="O126">
        <v>70000</v>
      </c>
      <c r="P126">
        <f t="shared" si="5"/>
        <v>5.5696397821546793E-7</v>
      </c>
      <c r="Q126">
        <f t="shared" si="6"/>
        <v>0</v>
      </c>
      <c r="R126">
        <f t="shared" si="7"/>
        <v>0</v>
      </c>
    </row>
    <row r="127" spans="1:19" x14ac:dyDescent="0.25">
      <c r="A127" t="s">
        <v>77</v>
      </c>
      <c r="B127">
        <v>2011</v>
      </c>
      <c r="C127" s="2">
        <v>4033776</v>
      </c>
      <c r="D127" s="1" t="s">
        <v>72</v>
      </c>
      <c r="E127">
        <f t="shared" si="4"/>
        <v>1</v>
      </c>
      <c r="F127">
        <v>824.84575124719493</v>
      </c>
      <c r="G127">
        <v>14593099</v>
      </c>
      <c r="H127" t="s">
        <v>20</v>
      </c>
      <c r="I127">
        <v>1</v>
      </c>
      <c r="J127">
        <v>247</v>
      </c>
      <c r="K127">
        <v>23</v>
      </c>
      <c r="L127">
        <v>1640000</v>
      </c>
      <c r="N127">
        <v>1640023</v>
      </c>
      <c r="O127">
        <v>521000</v>
      </c>
      <c r="P127">
        <f t="shared" si="5"/>
        <v>3.3731964677276564E-2</v>
      </c>
      <c r="Q127">
        <f t="shared" si="6"/>
        <v>1</v>
      </c>
      <c r="R127">
        <f t="shared" si="7"/>
        <v>1</v>
      </c>
      <c r="S127">
        <v>10</v>
      </c>
    </row>
    <row r="128" spans="1:19" x14ac:dyDescent="0.25">
      <c r="A128" t="s">
        <v>77</v>
      </c>
      <c r="B128">
        <v>2012</v>
      </c>
      <c r="C128"/>
      <c r="D128" s="1"/>
      <c r="E128">
        <f t="shared" si="4"/>
        <v>0</v>
      </c>
      <c r="F128">
        <v>870.47486517117056</v>
      </c>
      <c r="G128">
        <v>14832255</v>
      </c>
      <c r="H128" t="s">
        <v>20</v>
      </c>
      <c r="I128">
        <v>1</v>
      </c>
      <c r="J128">
        <v>14</v>
      </c>
      <c r="L128">
        <v>71500</v>
      </c>
      <c r="N128">
        <v>71500</v>
      </c>
      <c r="P128">
        <f t="shared" si="5"/>
        <v>1.447116436442065E-3</v>
      </c>
      <c r="Q128">
        <f t="shared" si="6"/>
        <v>1</v>
      </c>
      <c r="R128">
        <f t="shared" si="7"/>
        <v>0</v>
      </c>
      <c r="S128">
        <v>1</v>
      </c>
    </row>
    <row r="129" spans="1:19" x14ac:dyDescent="0.25">
      <c r="A129" t="s">
        <v>77</v>
      </c>
      <c r="B129">
        <v>2013</v>
      </c>
      <c r="C129"/>
      <c r="D129" s="1"/>
      <c r="E129">
        <f t="shared" si="4"/>
        <v>0</v>
      </c>
      <c r="F129">
        <v>920.30357199338789</v>
      </c>
      <c r="G129">
        <v>15078564</v>
      </c>
      <c r="H129" t="s">
        <v>20</v>
      </c>
      <c r="I129">
        <v>1</v>
      </c>
      <c r="J129">
        <v>200</v>
      </c>
      <c r="L129">
        <v>1500000</v>
      </c>
      <c r="N129">
        <v>1500000</v>
      </c>
      <c r="O129">
        <v>500000</v>
      </c>
      <c r="P129">
        <f t="shared" si="5"/>
        <v>2.9856954548191723E-2</v>
      </c>
      <c r="Q129">
        <f t="shared" si="6"/>
        <v>1</v>
      </c>
      <c r="R129">
        <f t="shared" si="7"/>
        <v>1</v>
      </c>
    </row>
    <row r="130" spans="1:19" x14ac:dyDescent="0.25">
      <c r="A130" t="s">
        <v>77</v>
      </c>
      <c r="B130">
        <v>2014</v>
      </c>
      <c r="C130"/>
      <c r="D130" s="1"/>
      <c r="E130">
        <f t="shared" si="4"/>
        <v>0</v>
      </c>
      <c r="F130">
        <v>969.33911087983654</v>
      </c>
      <c r="G130">
        <v>15328136</v>
      </c>
      <c r="H130" t="s">
        <v>20</v>
      </c>
      <c r="I130">
        <v>1</v>
      </c>
      <c r="J130">
        <v>45</v>
      </c>
      <c r="L130">
        <v>472500</v>
      </c>
      <c r="M130">
        <v>57950</v>
      </c>
      <c r="N130">
        <v>530450</v>
      </c>
      <c r="P130">
        <f t="shared" si="5"/>
        <v>1.0384824351767234E-2</v>
      </c>
      <c r="Q130">
        <f t="shared" si="6"/>
        <v>1</v>
      </c>
      <c r="R130">
        <f t="shared" si="7"/>
        <v>1</v>
      </c>
    </row>
    <row r="131" spans="1:19" x14ac:dyDescent="0.25">
      <c r="A131" t="s">
        <v>77</v>
      </c>
      <c r="B131">
        <v>2015</v>
      </c>
      <c r="C131"/>
      <c r="D131" s="1"/>
      <c r="E131">
        <f t="shared" ref="E131:E194" si="8">IF(C131&gt;0,1,0)</f>
        <v>0</v>
      </c>
      <c r="F131">
        <v>1020.9075648560707</v>
      </c>
      <c r="G131">
        <v>15577899</v>
      </c>
      <c r="P131">
        <f t="shared" ref="P131:P194" si="9">(J131+(0.3*N131))/G131</f>
        <v>0</v>
      </c>
      <c r="Q131">
        <f t="shared" ref="Q131:Q194" si="10">IF(P131&gt;0.0001,1,0)</f>
        <v>0</v>
      </c>
      <c r="R131">
        <f t="shared" ref="R131:R194" si="11">IF(P131&gt;0.01,1,0)</f>
        <v>0</v>
      </c>
    </row>
    <row r="132" spans="1:19" x14ac:dyDescent="0.25">
      <c r="A132" t="s">
        <v>78</v>
      </c>
      <c r="B132">
        <v>2006</v>
      </c>
      <c r="C132" s="1">
        <v>500</v>
      </c>
      <c r="D132" t="s">
        <v>79</v>
      </c>
      <c r="E132">
        <f t="shared" si="8"/>
        <v>1</v>
      </c>
      <c r="F132">
        <v>1135.8992191016691</v>
      </c>
      <c r="G132">
        <v>18597109</v>
      </c>
      <c r="H132" t="s">
        <v>20</v>
      </c>
      <c r="I132">
        <v>1</v>
      </c>
      <c r="J132">
        <v>8</v>
      </c>
      <c r="L132">
        <v>71</v>
      </c>
      <c r="N132">
        <v>71</v>
      </c>
      <c r="P132">
        <f t="shared" si="9"/>
        <v>1.5755136994680194E-6</v>
      </c>
      <c r="Q132">
        <f t="shared" si="10"/>
        <v>0</v>
      </c>
      <c r="R132">
        <f t="shared" si="11"/>
        <v>0</v>
      </c>
    </row>
    <row r="133" spans="1:19" x14ac:dyDescent="0.25">
      <c r="A133" t="s">
        <v>78</v>
      </c>
      <c r="B133">
        <v>2007</v>
      </c>
      <c r="E133">
        <f t="shared" si="8"/>
        <v>0</v>
      </c>
      <c r="F133">
        <v>1143.3100012504683</v>
      </c>
      <c r="G133">
        <v>19078100</v>
      </c>
      <c r="H133" t="s">
        <v>20</v>
      </c>
      <c r="I133">
        <v>1</v>
      </c>
      <c r="J133">
        <v>8</v>
      </c>
      <c r="K133">
        <v>17</v>
      </c>
      <c r="M133">
        <v>10279</v>
      </c>
      <c r="N133">
        <v>10296</v>
      </c>
      <c r="P133">
        <f t="shared" si="9"/>
        <v>1.6232224382931214E-4</v>
      </c>
      <c r="Q133">
        <f t="shared" si="10"/>
        <v>1</v>
      </c>
      <c r="R133">
        <f t="shared" si="11"/>
        <v>0</v>
      </c>
    </row>
    <row r="134" spans="1:19" x14ac:dyDescent="0.25">
      <c r="A134" t="s">
        <v>78</v>
      </c>
      <c r="B134">
        <v>2008</v>
      </c>
      <c r="C134" s="2">
        <v>6720266</v>
      </c>
      <c r="D134" s="1" t="s">
        <v>80</v>
      </c>
      <c r="E134">
        <f t="shared" si="8"/>
        <v>1</v>
      </c>
      <c r="F134">
        <v>1146.6927259180554</v>
      </c>
      <c r="G134">
        <v>19570418</v>
      </c>
      <c r="H134" t="s">
        <v>20</v>
      </c>
      <c r="I134">
        <v>1</v>
      </c>
      <c r="J134">
        <v>9</v>
      </c>
      <c r="L134">
        <v>24000</v>
      </c>
      <c r="M134">
        <v>1000</v>
      </c>
      <c r="N134">
        <v>25000</v>
      </c>
      <c r="P134">
        <f t="shared" si="9"/>
        <v>3.8369134476330549E-4</v>
      </c>
      <c r="Q134">
        <f t="shared" si="10"/>
        <v>1</v>
      </c>
      <c r="R134">
        <f t="shared" si="11"/>
        <v>0</v>
      </c>
    </row>
    <row r="135" spans="1:19" x14ac:dyDescent="0.25">
      <c r="A135" t="s">
        <v>78</v>
      </c>
      <c r="B135">
        <v>2009</v>
      </c>
      <c r="C135"/>
      <c r="D135" s="1"/>
      <c r="E135">
        <f t="shared" si="8"/>
        <v>0</v>
      </c>
      <c r="F135">
        <v>1139.4935082229463</v>
      </c>
      <c r="G135">
        <v>20074522</v>
      </c>
      <c r="H135" t="s">
        <v>20</v>
      </c>
      <c r="I135">
        <v>1</v>
      </c>
      <c r="J135">
        <v>109</v>
      </c>
      <c r="K135">
        <v>1456</v>
      </c>
      <c r="N135">
        <v>1456</v>
      </c>
      <c r="P135">
        <f t="shared" si="9"/>
        <v>2.7188692213941631E-5</v>
      </c>
      <c r="Q135">
        <f t="shared" si="10"/>
        <v>0</v>
      </c>
      <c r="R135">
        <f t="shared" si="11"/>
        <v>0</v>
      </c>
    </row>
    <row r="136" spans="1:19" x14ac:dyDescent="0.25">
      <c r="A136" t="s">
        <v>78</v>
      </c>
      <c r="B136">
        <v>2010</v>
      </c>
      <c r="C136" s="2">
        <v>652684</v>
      </c>
      <c r="D136" s="1" t="s">
        <v>81</v>
      </c>
      <c r="E136">
        <f t="shared" si="8"/>
        <v>1</v>
      </c>
      <c r="F136">
        <v>1147.242346785195</v>
      </c>
      <c r="G136">
        <v>20590666</v>
      </c>
      <c r="H136" t="s">
        <v>20</v>
      </c>
      <c r="I136">
        <v>2</v>
      </c>
      <c r="J136">
        <v>528</v>
      </c>
      <c r="K136">
        <v>95</v>
      </c>
      <c r="L136">
        <v>7869</v>
      </c>
      <c r="M136">
        <v>3000</v>
      </c>
      <c r="N136">
        <v>10964</v>
      </c>
      <c r="P136">
        <f t="shared" si="9"/>
        <v>1.8538497006362009E-4</v>
      </c>
      <c r="Q136">
        <f t="shared" si="10"/>
        <v>1</v>
      </c>
      <c r="R136">
        <f t="shared" si="11"/>
        <v>0</v>
      </c>
    </row>
    <row r="137" spans="1:19" x14ac:dyDescent="0.25">
      <c r="A137" t="s">
        <v>78</v>
      </c>
      <c r="B137">
        <v>2011</v>
      </c>
      <c r="C137"/>
      <c r="D137" s="1"/>
      <c r="E137">
        <f t="shared" si="8"/>
        <v>0</v>
      </c>
      <c r="F137">
        <v>1164.8524510673112</v>
      </c>
      <c r="G137">
        <v>21119065</v>
      </c>
      <c r="H137" t="s">
        <v>20</v>
      </c>
      <c r="I137">
        <v>1</v>
      </c>
      <c r="J137">
        <v>639</v>
      </c>
      <c r="L137">
        <v>16706</v>
      </c>
      <c r="N137">
        <v>16706</v>
      </c>
      <c r="P137">
        <f t="shared" si="9"/>
        <v>2.6756866366953272E-4</v>
      </c>
      <c r="Q137">
        <f t="shared" si="10"/>
        <v>1</v>
      </c>
      <c r="R137">
        <f t="shared" si="11"/>
        <v>0</v>
      </c>
    </row>
    <row r="138" spans="1:19" x14ac:dyDescent="0.25">
      <c r="A138" t="s">
        <v>78</v>
      </c>
      <c r="B138">
        <v>2012</v>
      </c>
      <c r="C138" s="2">
        <v>10799522</v>
      </c>
      <c r="D138" s="1" t="s">
        <v>82</v>
      </c>
      <c r="E138">
        <f t="shared" si="8"/>
        <v>1</v>
      </c>
      <c r="F138">
        <v>1187.9067333364324</v>
      </c>
      <c r="G138">
        <v>21659488</v>
      </c>
      <c r="H138" t="s">
        <v>20</v>
      </c>
      <c r="I138">
        <v>2</v>
      </c>
      <c r="J138">
        <v>25</v>
      </c>
      <c r="L138">
        <v>20000</v>
      </c>
      <c r="M138">
        <v>31980</v>
      </c>
      <c r="N138">
        <v>51980</v>
      </c>
      <c r="P138">
        <f t="shared" si="9"/>
        <v>7.2111584539763822E-4</v>
      </c>
      <c r="Q138">
        <f t="shared" si="10"/>
        <v>1</v>
      </c>
      <c r="R138">
        <f t="shared" si="11"/>
        <v>0</v>
      </c>
    </row>
    <row r="139" spans="1:19" x14ac:dyDescent="0.25">
      <c r="A139" t="s">
        <v>78</v>
      </c>
      <c r="B139">
        <v>2013</v>
      </c>
      <c r="C139" s="2">
        <v>4188872</v>
      </c>
      <c r="D139" s="1" t="s">
        <v>27</v>
      </c>
      <c r="E139">
        <f t="shared" si="8"/>
        <v>1</v>
      </c>
      <c r="F139">
        <v>1222.8283509734592</v>
      </c>
      <c r="G139">
        <v>22211166</v>
      </c>
      <c r="H139" t="s">
        <v>20</v>
      </c>
      <c r="I139">
        <v>1</v>
      </c>
      <c r="L139">
        <v>805</v>
      </c>
      <c r="N139">
        <v>805</v>
      </c>
      <c r="P139">
        <f t="shared" si="9"/>
        <v>1.0872909598712647E-5</v>
      </c>
      <c r="Q139">
        <f t="shared" si="10"/>
        <v>0</v>
      </c>
      <c r="R139">
        <f t="shared" si="11"/>
        <v>0</v>
      </c>
      <c r="S139" s="6">
        <v>1</v>
      </c>
    </row>
    <row r="140" spans="1:19" x14ac:dyDescent="0.25">
      <c r="A140" t="s">
        <v>78</v>
      </c>
      <c r="B140">
        <v>2014</v>
      </c>
      <c r="C140" s="2">
        <v>18318375</v>
      </c>
      <c r="D140" s="1" t="s">
        <v>83</v>
      </c>
      <c r="E140">
        <f t="shared" si="8"/>
        <v>1</v>
      </c>
      <c r="F140">
        <v>1263.3476386382206</v>
      </c>
      <c r="G140">
        <v>22773014</v>
      </c>
      <c r="H140" t="s">
        <v>20</v>
      </c>
      <c r="I140">
        <v>3</v>
      </c>
      <c r="J140">
        <v>111</v>
      </c>
      <c r="L140">
        <v>252056</v>
      </c>
      <c r="N140">
        <v>252056</v>
      </c>
      <c r="P140">
        <f t="shared" si="9"/>
        <v>3.3253305864564086E-3</v>
      </c>
      <c r="Q140">
        <f t="shared" si="10"/>
        <v>1</v>
      </c>
      <c r="R140">
        <f t="shared" si="11"/>
        <v>0</v>
      </c>
      <c r="S140" s="6">
        <v>736</v>
      </c>
    </row>
    <row r="141" spans="1:19" x14ac:dyDescent="0.25">
      <c r="A141" t="s">
        <v>78</v>
      </c>
      <c r="B141">
        <v>2015</v>
      </c>
      <c r="C141" s="2">
        <v>14071268</v>
      </c>
      <c r="D141" s="1" t="s">
        <v>84</v>
      </c>
      <c r="E141">
        <f t="shared" si="8"/>
        <v>1</v>
      </c>
      <c r="F141">
        <v>1303.5887991105001</v>
      </c>
      <c r="G141">
        <v>23344179</v>
      </c>
      <c r="H141" t="s">
        <v>20</v>
      </c>
      <c r="I141">
        <v>2</v>
      </c>
      <c r="J141">
        <v>4</v>
      </c>
      <c r="K141">
        <v>858</v>
      </c>
      <c r="L141">
        <v>30000</v>
      </c>
      <c r="N141">
        <v>30858</v>
      </c>
      <c r="P141">
        <f t="shared" si="9"/>
        <v>3.9673273581392602E-4</v>
      </c>
      <c r="Q141">
        <f t="shared" si="10"/>
        <v>1</v>
      </c>
      <c r="R141">
        <f t="shared" si="11"/>
        <v>0</v>
      </c>
      <c r="S141" s="6">
        <v>974</v>
      </c>
    </row>
    <row r="142" spans="1:19" x14ac:dyDescent="0.25">
      <c r="A142" t="s">
        <v>85</v>
      </c>
      <c r="B142">
        <v>2006</v>
      </c>
      <c r="C142" s="2">
        <v>5509034</v>
      </c>
      <c r="D142" t="s">
        <v>86</v>
      </c>
      <c r="E142">
        <f t="shared" si="8"/>
        <v>1</v>
      </c>
      <c r="F142">
        <v>430.07922067310921</v>
      </c>
      <c r="G142">
        <v>4127112</v>
      </c>
      <c r="P142">
        <f t="shared" si="9"/>
        <v>0</v>
      </c>
      <c r="Q142">
        <f t="shared" si="10"/>
        <v>0</v>
      </c>
      <c r="R142">
        <f t="shared" si="11"/>
        <v>0</v>
      </c>
      <c r="S142" s="6">
        <v>164</v>
      </c>
    </row>
    <row r="143" spans="1:19" x14ac:dyDescent="0.25">
      <c r="A143" t="s">
        <v>85</v>
      </c>
      <c r="B143">
        <v>2007</v>
      </c>
      <c r="C143" s="2">
        <v>6963052</v>
      </c>
      <c r="D143" s="1" t="s">
        <v>87</v>
      </c>
      <c r="E143">
        <f t="shared" si="8"/>
        <v>1</v>
      </c>
      <c r="F143">
        <v>441.86630562113567</v>
      </c>
      <c r="G143">
        <v>4202104</v>
      </c>
      <c r="H143" t="s">
        <v>20</v>
      </c>
      <c r="I143">
        <v>1</v>
      </c>
      <c r="J143">
        <v>1</v>
      </c>
      <c r="L143">
        <v>6000</v>
      </c>
      <c r="M143">
        <v>1812</v>
      </c>
      <c r="N143">
        <v>7812</v>
      </c>
      <c r="P143">
        <f t="shared" si="9"/>
        <v>5.5795858455668875E-4</v>
      </c>
      <c r="Q143">
        <f t="shared" si="10"/>
        <v>1</v>
      </c>
      <c r="R143">
        <f t="shared" si="11"/>
        <v>0</v>
      </c>
      <c r="S143" s="6">
        <v>136</v>
      </c>
    </row>
    <row r="144" spans="1:19" x14ac:dyDescent="0.25">
      <c r="A144" t="s">
        <v>85</v>
      </c>
      <c r="B144">
        <v>2008</v>
      </c>
      <c r="C144" s="2">
        <v>3387014</v>
      </c>
      <c r="D144" s="1" t="s">
        <v>88</v>
      </c>
      <c r="E144">
        <f t="shared" si="8"/>
        <v>1</v>
      </c>
      <c r="F144">
        <v>442.69376850903222</v>
      </c>
      <c r="G144">
        <v>4280405</v>
      </c>
      <c r="H144" t="s">
        <v>20</v>
      </c>
      <c r="I144">
        <v>1</v>
      </c>
      <c r="M144">
        <v>795</v>
      </c>
      <c r="N144">
        <v>795</v>
      </c>
      <c r="P144">
        <f t="shared" si="9"/>
        <v>5.5719026587437404E-5</v>
      </c>
      <c r="Q144">
        <f t="shared" si="10"/>
        <v>0</v>
      </c>
      <c r="R144">
        <f t="shared" si="11"/>
        <v>0</v>
      </c>
      <c r="S144" s="6">
        <v>6</v>
      </c>
    </row>
    <row r="145" spans="1:19" x14ac:dyDescent="0.25">
      <c r="A145" t="s">
        <v>85</v>
      </c>
      <c r="B145">
        <v>2009</v>
      </c>
      <c r="C145" s="2">
        <v>2975145</v>
      </c>
      <c r="D145" s="1" t="s">
        <v>89</v>
      </c>
      <c r="E145">
        <f t="shared" si="8"/>
        <v>1</v>
      </c>
      <c r="F145">
        <v>441.88941341955194</v>
      </c>
      <c r="G145">
        <v>4361492</v>
      </c>
      <c r="H145" t="s">
        <v>20</v>
      </c>
      <c r="I145">
        <v>3</v>
      </c>
      <c r="J145">
        <v>4</v>
      </c>
      <c r="L145">
        <v>9137</v>
      </c>
      <c r="M145">
        <v>14835</v>
      </c>
      <c r="N145">
        <v>23972</v>
      </c>
      <c r="P145">
        <f t="shared" si="9"/>
        <v>1.6498024070662057E-3</v>
      </c>
      <c r="Q145">
        <f t="shared" si="10"/>
        <v>1</v>
      </c>
      <c r="R145">
        <f t="shared" si="11"/>
        <v>0</v>
      </c>
      <c r="S145" s="6">
        <v>179</v>
      </c>
    </row>
    <row r="146" spans="1:19" x14ac:dyDescent="0.25">
      <c r="A146" t="s">
        <v>85</v>
      </c>
      <c r="B146">
        <v>2010</v>
      </c>
      <c r="C146" s="2">
        <v>6099478</v>
      </c>
      <c r="D146" s="1" t="s">
        <v>90</v>
      </c>
      <c r="E146">
        <f t="shared" si="8"/>
        <v>1</v>
      </c>
      <c r="F146">
        <v>446.80020455283716</v>
      </c>
      <c r="G146">
        <v>4444973</v>
      </c>
      <c r="H146" t="s">
        <v>20</v>
      </c>
      <c r="I146">
        <v>1</v>
      </c>
      <c r="J146">
        <v>3</v>
      </c>
      <c r="L146">
        <v>1585</v>
      </c>
      <c r="N146">
        <v>1585</v>
      </c>
      <c r="P146">
        <f t="shared" si="9"/>
        <v>1.0764969775969392E-4</v>
      </c>
      <c r="Q146">
        <f t="shared" si="10"/>
        <v>1</v>
      </c>
      <c r="R146">
        <f t="shared" si="11"/>
        <v>0</v>
      </c>
      <c r="S146" s="6">
        <v>113</v>
      </c>
    </row>
    <row r="147" spans="1:19" x14ac:dyDescent="0.25">
      <c r="A147" t="s">
        <v>85</v>
      </c>
      <c r="B147">
        <v>2011</v>
      </c>
      <c r="C147" s="2">
        <v>4999120</v>
      </c>
      <c r="D147" s="1" t="s">
        <v>91</v>
      </c>
      <c r="E147">
        <f t="shared" si="8"/>
        <v>1</v>
      </c>
      <c r="F147">
        <v>452.79442488454418</v>
      </c>
      <c r="G147">
        <v>4530903</v>
      </c>
      <c r="H147" t="s">
        <v>20</v>
      </c>
      <c r="I147">
        <v>3</v>
      </c>
      <c r="J147">
        <v>17</v>
      </c>
      <c r="K147">
        <v>1</v>
      </c>
      <c r="L147">
        <v>4937</v>
      </c>
      <c r="N147">
        <v>4938</v>
      </c>
      <c r="P147">
        <f t="shared" si="9"/>
        <v>3.3070670460170961E-4</v>
      </c>
      <c r="Q147">
        <f t="shared" si="10"/>
        <v>1</v>
      </c>
      <c r="R147">
        <f t="shared" si="11"/>
        <v>0</v>
      </c>
      <c r="S147" s="6">
        <v>135</v>
      </c>
    </row>
    <row r="148" spans="1:19" x14ac:dyDescent="0.25">
      <c r="A148" t="s">
        <v>85</v>
      </c>
      <c r="B148">
        <v>2012</v>
      </c>
      <c r="C148" s="2">
        <v>7991212</v>
      </c>
      <c r="D148" s="1" t="s">
        <v>92</v>
      </c>
      <c r="E148">
        <f t="shared" si="8"/>
        <v>1</v>
      </c>
      <c r="F148">
        <v>462.37567861467772</v>
      </c>
      <c r="G148">
        <v>4619500</v>
      </c>
      <c r="H148" t="s">
        <v>20</v>
      </c>
      <c r="I148">
        <v>2</v>
      </c>
      <c r="K148">
        <v>23</v>
      </c>
      <c r="M148">
        <v>3870</v>
      </c>
      <c r="N148">
        <v>3893</v>
      </c>
      <c r="P148">
        <f t="shared" si="9"/>
        <v>2.5281956921744775E-4</v>
      </c>
      <c r="Q148">
        <f t="shared" si="10"/>
        <v>1</v>
      </c>
      <c r="R148">
        <f t="shared" si="11"/>
        <v>0</v>
      </c>
      <c r="S148" s="6">
        <v>96</v>
      </c>
    </row>
    <row r="149" spans="1:19" x14ac:dyDescent="0.25">
      <c r="A149" t="s">
        <v>85</v>
      </c>
      <c r="B149">
        <v>2013</v>
      </c>
      <c r="C149" s="2">
        <v>15883792</v>
      </c>
      <c r="D149" s="1" t="s">
        <v>93</v>
      </c>
      <c r="E149">
        <f t="shared" si="8"/>
        <v>1</v>
      </c>
      <c r="F149">
        <v>287.01894951704469</v>
      </c>
      <c r="G149">
        <v>4710678</v>
      </c>
      <c r="H149" t="s">
        <v>20</v>
      </c>
      <c r="I149">
        <v>3</v>
      </c>
      <c r="K149">
        <v>97</v>
      </c>
      <c r="L149">
        <v>41703</v>
      </c>
      <c r="N149">
        <v>41800</v>
      </c>
      <c r="P149">
        <f t="shared" si="9"/>
        <v>2.6620371844562501E-3</v>
      </c>
      <c r="Q149">
        <f t="shared" si="10"/>
        <v>1</v>
      </c>
      <c r="R149">
        <f t="shared" si="11"/>
        <v>0</v>
      </c>
      <c r="S149" s="6">
        <v>3131</v>
      </c>
    </row>
    <row r="150" spans="1:19" x14ac:dyDescent="0.25">
      <c r="A150" t="s">
        <v>85</v>
      </c>
      <c r="B150">
        <v>2014</v>
      </c>
      <c r="C150" s="2">
        <v>25138067</v>
      </c>
      <c r="D150" s="1" t="s">
        <v>94</v>
      </c>
      <c r="E150">
        <f t="shared" si="8"/>
        <v>1</v>
      </c>
      <c r="F150">
        <v>284.35170690913526</v>
      </c>
      <c r="G150">
        <v>4804316</v>
      </c>
      <c r="P150">
        <f t="shared" si="9"/>
        <v>0</v>
      </c>
      <c r="Q150">
        <f t="shared" si="10"/>
        <v>0</v>
      </c>
      <c r="R150">
        <f t="shared" si="11"/>
        <v>0</v>
      </c>
      <c r="S150" s="6">
        <v>2766</v>
      </c>
    </row>
    <row r="151" spans="1:19" x14ac:dyDescent="0.25">
      <c r="A151" t="s">
        <v>85</v>
      </c>
      <c r="B151">
        <v>2015</v>
      </c>
      <c r="C151" s="2">
        <v>11556590</v>
      </c>
      <c r="D151" s="1" t="s">
        <v>95</v>
      </c>
      <c r="E151">
        <f t="shared" si="8"/>
        <v>1</v>
      </c>
      <c r="F151">
        <v>292.16477297274099</v>
      </c>
      <c r="G151">
        <v>4900274</v>
      </c>
      <c r="H151" t="s">
        <v>20</v>
      </c>
      <c r="I151">
        <v>1</v>
      </c>
      <c r="J151">
        <v>1</v>
      </c>
      <c r="K151">
        <v>7</v>
      </c>
      <c r="L151">
        <v>1109</v>
      </c>
      <c r="N151">
        <v>1116</v>
      </c>
      <c r="P151">
        <f t="shared" si="9"/>
        <v>6.8526780339221857E-5</v>
      </c>
      <c r="Q151">
        <f t="shared" si="10"/>
        <v>0</v>
      </c>
      <c r="R151">
        <f t="shared" si="11"/>
        <v>0</v>
      </c>
      <c r="S151" s="6">
        <v>424</v>
      </c>
    </row>
    <row r="152" spans="1:19" x14ac:dyDescent="0.25">
      <c r="A152" t="s">
        <v>96</v>
      </c>
      <c r="B152">
        <v>2006</v>
      </c>
      <c r="C152" s="2">
        <v>9421065</v>
      </c>
      <c r="D152" t="s">
        <v>97</v>
      </c>
      <c r="E152">
        <f t="shared" si="8"/>
        <v>1</v>
      </c>
      <c r="F152">
        <v>811.85131847995808</v>
      </c>
      <c r="G152">
        <v>10423616</v>
      </c>
      <c r="H152" t="s">
        <v>20</v>
      </c>
      <c r="I152">
        <v>2</v>
      </c>
      <c r="J152">
        <v>72</v>
      </c>
      <c r="L152">
        <v>216</v>
      </c>
      <c r="N152">
        <v>216</v>
      </c>
      <c r="P152">
        <f t="shared" si="9"/>
        <v>1.3124044477463484E-5</v>
      </c>
      <c r="Q152">
        <f t="shared" si="10"/>
        <v>0</v>
      </c>
      <c r="R152">
        <f t="shared" si="11"/>
        <v>0</v>
      </c>
      <c r="S152" s="6">
        <v>1956</v>
      </c>
    </row>
    <row r="153" spans="1:19" x14ac:dyDescent="0.25">
      <c r="A153" t="s">
        <v>96</v>
      </c>
      <c r="B153">
        <v>2007</v>
      </c>
      <c r="C153" s="2">
        <v>8259892</v>
      </c>
      <c r="D153" s="1" t="s">
        <v>98</v>
      </c>
      <c r="E153">
        <f t="shared" si="8"/>
        <v>1</v>
      </c>
      <c r="F153">
        <v>810.73068266749829</v>
      </c>
      <c r="G153">
        <v>10779504</v>
      </c>
      <c r="H153" t="s">
        <v>20</v>
      </c>
      <c r="I153">
        <v>3</v>
      </c>
      <c r="J153">
        <v>29</v>
      </c>
      <c r="K153">
        <v>145</v>
      </c>
      <c r="L153">
        <v>173000</v>
      </c>
      <c r="N153">
        <v>173145</v>
      </c>
      <c r="P153">
        <f t="shared" si="9"/>
        <v>4.8214184994040546E-3</v>
      </c>
      <c r="Q153">
        <f t="shared" si="10"/>
        <v>1</v>
      </c>
      <c r="R153">
        <f t="shared" si="11"/>
        <v>0</v>
      </c>
      <c r="S153" s="6">
        <v>431</v>
      </c>
    </row>
    <row r="154" spans="1:19" x14ac:dyDescent="0.25">
      <c r="A154" t="s">
        <v>96</v>
      </c>
      <c r="B154">
        <v>2008</v>
      </c>
      <c r="C154" s="2">
        <v>12273980</v>
      </c>
      <c r="D154" s="1" t="s">
        <v>99</v>
      </c>
      <c r="E154">
        <f t="shared" si="8"/>
        <v>1</v>
      </c>
      <c r="F154">
        <v>808.46211253836702</v>
      </c>
      <c r="G154">
        <v>11139740</v>
      </c>
      <c r="H154" t="s">
        <v>20</v>
      </c>
      <c r="I154">
        <v>3</v>
      </c>
      <c r="J154">
        <v>22</v>
      </c>
      <c r="L154">
        <v>9755</v>
      </c>
      <c r="M154">
        <v>6450</v>
      </c>
      <c r="N154">
        <v>16205</v>
      </c>
      <c r="P154">
        <f t="shared" si="9"/>
        <v>4.3838545603398283E-4</v>
      </c>
      <c r="Q154">
        <f t="shared" si="10"/>
        <v>1</v>
      </c>
      <c r="R154">
        <f t="shared" si="11"/>
        <v>0</v>
      </c>
      <c r="S154" s="6">
        <v>994</v>
      </c>
    </row>
    <row r="155" spans="1:19" x14ac:dyDescent="0.25">
      <c r="A155" t="s">
        <v>96</v>
      </c>
      <c r="B155">
        <v>2009</v>
      </c>
      <c r="C155" s="2">
        <v>7463048</v>
      </c>
      <c r="D155" s="1" t="s">
        <v>100</v>
      </c>
      <c r="E155">
        <f t="shared" si="8"/>
        <v>1</v>
      </c>
      <c r="F155">
        <v>815.41872988148521</v>
      </c>
      <c r="G155">
        <v>11510535</v>
      </c>
      <c r="H155" t="s">
        <v>20</v>
      </c>
      <c r="I155">
        <v>4</v>
      </c>
      <c r="J155">
        <v>108</v>
      </c>
      <c r="L155">
        <v>2407991</v>
      </c>
      <c r="M155">
        <v>5795</v>
      </c>
      <c r="N155">
        <v>2413786</v>
      </c>
      <c r="P155">
        <f t="shared" si="9"/>
        <v>6.292008147318956E-2</v>
      </c>
      <c r="Q155">
        <f t="shared" si="10"/>
        <v>1</v>
      </c>
      <c r="R155">
        <f t="shared" si="11"/>
        <v>1</v>
      </c>
      <c r="S155" s="6">
        <v>135</v>
      </c>
    </row>
    <row r="156" spans="1:19" x14ac:dyDescent="0.25">
      <c r="A156" t="s">
        <v>96</v>
      </c>
      <c r="B156">
        <v>2010</v>
      </c>
      <c r="C156" s="2">
        <v>22839556</v>
      </c>
      <c r="D156" s="1" t="s">
        <v>101</v>
      </c>
      <c r="E156">
        <f t="shared" si="8"/>
        <v>1</v>
      </c>
      <c r="F156">
        <v>895.87803487260464</v>
      </c>
      <c r="G156">
        <v>11896380</v>
      </c>
      <c r="H156" t="s">
        <v>20</v>
      </c>
      <c r="I156">
        <v>4</v>
      </c>
      <c r="J156">
        <v>263</v>
      </c>
      <c r="L156">
        <v>149898</v>
      </c>
      <c r="N156">
        <v>149898</v>
      </c>
      <c r="P156">
        <f t="shared" si="9"/>
        <v>3.8021986520269191E-3</v>
      </c>
      <c r="Q156">
        <f t="shared" si="10"/>
        <v>1</v>
      </c>
      <c r="R156">
        <f t="shared" si="11"/>
        <v>0</v>
      </c>
      <c r="S156" s="6">
        <v>4</v>
      </c>
    </row>
    <row r="157" spans="1:19" x14ac:dyDescent="0.25">
      <c r="A157" t="s">
        <v>96</v>
      </c>
      <c r="B157">
        <v>2011</v>
      </c>
      <c r="C157" s="2">
        <v>22553084</v>
      </c>
      <c r="D157" s="1" t="s">
        <v>102</v>
      </c>
      <c r="E157">
        <f t="shared" si="8"/>
        <v>1</v>
      </c>
      <c r="F157">
        <v>867.30309777264006</v>
      </c>
      <c r="G157">
        <v>12298512</v>
      </c>
      <c r="H157" t="s">
        <v>20</v>
      </c>
      <c r="I157">
        <v>2</v>
      </c>
      <c r="J157">
        <v>557</v>
      </c>
      <c r="L157">
        <v>18123</v>
      </c>
      <c r="N157">
        <v>18123</v>
      </c>
      <c r="P157">
        <f t="shared" si="9"/>
        <v>4.8736790271863779E-4</v>
      </c>
      <c r="Q157">
        <f t="shared" si="10"/>
        <v>1</v>
      </c>
      <c r="R157">
        <f t="shared" si="11"/>
        <v>0</v>
      </c>
    </row>
    <row r="158" spans="1:19" x14ac:dyDescent="0.25">
      <c r="A158" t="s">
        <v>96</v>
      </c>
      <c r="B158">
        <v>2012</v>
      </c>
      <c r="C158" s="2">
        <v>14781195</v>
      </c>
      <c r="D158" s="1" t="s">
        <v>103</v>
      </c>
      <c r="E158">
        <f t="shared" si="8"/>
        <v>1</v>
      </c>
      <c r="F158">
        <v>913.37602424971556</v>
      </c>
      <c r="G158">
        <v>12715465</v>
      </c>
      <c r="H158" t="s">
        <v>20</v>
      </c>
      <c r="I158">
        <v>4</v>
      </c>
      <c r="J158">
        <v>108</v>
      </c>
      <c r="L158">
        <v>2215339</v>
      </c>
      <c r="N158">
        <v>2215339</v>
      </c>
      <c r="O158">
        <v>10000</v>
      </c>
      <c r="P158">
        <f t="shared" si="9"/>
        <v>5.2275689485205612E-2</v>
      </c>
      <c r="Q158">
        <f t="shared" si="10"/>
        <v>1</v>
      </c>
      <c r="R158">
        <f t="shared" si="11"/>
        <v>1</v>
      </c>
    </row>
    <row r="159" spans="1:19" x14ac:dyDescent="0.25">
      <c r="A159" t="s">
        <v>96</v>
      </c>
      <c r="B159">
        <v>2013</v>
      </c>
      <c r="C159" s="2">
        <v>13087674</v>
      </c>
      <c r="D159" s="1" t="s">
        <v>104</v>
      </c>
      <c r="E159">
        <f t="shared" si="8"/>
        <v>1</v>
      </c>
      <c r="F159">
        <v>933.83516271184715</v>
      </c>
      <c r="G159">
        <v>13145788</v>
      </c>
      <c r="P159">
        <f t="shared" si="9"/>
        <v>0</v>
      </c>
      <c r="Q159">
        <f t="shared" si="10"/>
        <v>0</v>
      </c>
      <c r="R159">
        <f t="shared" si="11"/>
        <v>0</v>
      </c>
    </row>
    <row r="160" spans="1:19" x14ac:dyDescent="0.25">
      <c r="A160" t="s">
        <v>96</v>
      </c>
      <c r="B160">
        <v>2014</v>
      </c>
      <c r="C160" s="2">
        <v>22721805</v>
      </c>
      <c r="D160" s="1" t="s">
        <v>105</v>
      </c>
      <c r="E160">
        <f t="shared" si="8"/>
        <v>1</v>
      </c>
      <c r="F160">
        <v>965.8489722797284</v>
      </c>
      <c r="G160">
        <v>13587053</v>
      </c>
      <c r="P160">
        <f t="shared" si="9"/>
        <v>0</v>
      </c>
      <c r="Q160">
        <f t="shared" si="10"/>
        <v>0</v>
      </c>
      <c r="R160">
        <f t="shared" si="11"/>
        <v>0</v>
      </c>
      <c r="S160" s="6">
        <v>6</v>
      </c>
    </row>
    <row r="161" spans="1:19" x14ac:dyDescent="0.25">
      <c r="A161" t="s">
        <v>96</v>
      </c>
      <c r="B161">
        <v>2015</v>
      </c>
      <c r="C161" s="2">
        <v>16514042</v>
      </c>
      <c r="D161" s="1" t="s">
        <v>106</v>
      </c>
      <c r="E161">
        <f t="shared" si="8"/>
        <v>1</v>
      </c>
      <c r="F161">
        <v>951.68530734745968</v>
      </c>
      <c r="G161">
        <v>14037472</v>
      </c>
      <c r="P161">
        <f t="shared" si="9"/>
        <v>0</v>
      </c>
      <c r="Q161">
        <f t="shared" si="10"/>
        <v>0</v>
      </c>
      <c r="R161">
        <f t="shared" si="11"/>
        <v>0</v>
      </c>
      <c r="S161" s="6">
        <v>394</v>
      </c>
    </row>
    <row r="162" spans="1:19" x14ac:dyDescent="0.25">
      <c r="A162" t="s">
        <v>107</v>
      </c>
      <c r="B162">
        <v>2006</v>
      </c>
      <c r="C162"/>
      <c r="D162" s="1"/>
      <c r="E162">
        <f t="shared" si="8"/>
        <v>0</v>
      </c>
      <c r="F162">
        <v>11754.251776695819</v>
      </c>
      <c r="G162">
        <v>16279728</v>
      </c>
      <c r="H162" t="s">
        <v>20</v>
      </c>
      <c r="I162">
        <v>1</v>
      </c>
      <c r="J162">
        <v>18</v>
      </c>
      <c r="L162">
        <v>95862</v>
      </c>
      <c r="N162">
        <v>95862</v>
      </c>
      <c r="P162">
        <f t="shared" si="9"/>
        <v>1.7676339555550314E-3</v>
      </c>
      <c r="Q162">
        <f t="shared" si="10"/>
        <v>1</v>
      </c>
      <c r="R162">
        <f t="shared" si="11"/>
        <v>0</v>
      </c>
    </row>
    <row r="163" spans="1:19" x14ac:dyDescent="0.25">
      <c r="A163" t="s">
        <v>107</v>
      </c>
      <c r="B163">
        <v>2007</v>
      </c>
      <c r="C163"/>
      <c r="D163" s="1"/>
      <c r="E163">
        <f t="shared" si="8"/>
        <v>0</v>
      </c>
      <c r="F163">
        <v>12223.484610844067</v>
      </c>
      <c r="G163">
        <v>16462701</v>
      </c>
      <c r="H163" t="s">
        <v>20</v>
      </c>
      <c r="I163">
        <v>3</v>
      </c>
      <c r="J163">
        <v>18</v>
      </c>
      <c r="K163">
        <v>155</v>
      </c>
      <c r="L163">
        <v>25000</v>
      </c>
      <c r="N163">
        <v>25155</v>
      </c>
      <c r="O163">
        <v>100000</v>
      </c>
      <c r="P163">
        <f t="shared" si="9"/>
        <v>4.5949325083411281E-4</v>
      </c>
      <c r="Q163">
        <f t="shared" si="10"/>
        <v>1</v>
      </c>
      <c r="R163">
        <f t="shared" si="11"/>
        <v>0</v>
      </c>
    </row>
    <row r="164" spans="1:19" x14ac:dyDescent="0.25">
      <c r="A164" t="s">
        <v>107</v>
      </c>
      <c r="B164">
        <v>2008</v>
      </c>
      <c r="C164"/>
      <c r="D164" s="1"/>
      <c r="E164">
        <f t="shared" si="8"/>
        <v>0</v>
      </c>
      <c r="F164">
        <v>12486.950636875443</v>
      </c>
      <c r="G164">
        <v>16645940</v>
      </c>
      <c r="H164" t="s">
        <v>20</v>
      </c>
      <c r="I164">
        <v>3</v>
      </c>
      <c r="J164">
        <v>9</v>
      </c>
      <c r="L164">
        <v>129755</v>
      </c>
      <c r="M164">
        <v>23000</v>
      </c>
      <c r="N164">
        <v>152755</v>
      </c>
      <c r="O164">
        <v>23000</v>
      </c>
      <c r="P164">
        <f t="shared" si="9"/>
        <v>2.7535543201525417E-3</v>
      </c>
      <c r="Q164">
        <f t="shared" si="10"/>
        <v>1</v>
      </c>
      <c r="R164">
        <f t="shared" si="11"/>
        <v>0</v>
      </c>
    </row>
    <row r="165" spans="1:19" x14ac:dyDescent="0.25">
      <c r="A165" t="s">
        <v>107</v>
      </c>
      <c r="B165">
        <v>2009</v>
      </c>
      <c r="C165"/>
      <c r="D165" s="1"/>
      <c r="E165">
        <f t="shared" si="8"/>
        <v>0</v>
      </c>
      <c r="F165">
        <v>12222.415943159727</v>
      </c>
      <c r="G165">
        <v>16829957</v>
      </c>
      <c r="P165">
        <f t="shared" si="9"/>
        <v>0</v>
      </c>
      <c r="Q165">
        <f t="shared" si="10"/>
        <v>0</v>
      </c>
      <c r="R165">
        <f t="shared" si="11"/>
        <v>0</v>
      </c>
    </row>
    <row r="166" spans="1:19" x14ac:dyDescent="0.25">
      <c r="A166" t="s">
        <v>107</v>
      </c>
      <c r="B166">
        <v>2010</v>
      </c>
      <c r="C166" s="2">
        <v>10283575</v>
      </c>
      <c r="D166" s="1" t="s">
        <v>108</v>
      </c>
      <c r="E166">
        <f t="shared" si="8"/>
        <v>1</v>
      </c>
      <c r="F166">
        <v>12785.051874944656</v>
      </c>
      <c r="G166">
        <v>17015048</v>
      </c>
      <c r="H166" t="s">
        <v>20</v>
      </c>
      <c r="I166">
        <v>2</v>
      </c>
      <c r="J166">
        <v>562</v>
      </c>
      <c r="K166">
        <v>10334</v>
      </c>
      <c r="L166">
        <v>1861372</v>
      </c>
      <c r="M166">
        <v>800000</v>
      </c>
      <c r="N166">
        <v>2671706</v>
      </c>
      <c r="O166">
        <v>30000000</v>
      </c>
      <c r="P166">
        <f t="shared" si="9"/>
        <v>4.7139085355504137E-2</v>
      </c>
      <c r="Q166">
        <f t="shared" si="10"/>
        <v>1</v>
      </c>
      <c r="R166">
        <f t="shared" si="11"/>
        <v>1</v>
      </c>
    </row>
    <row r="167" spans="1:19" x14ac:dyDescent="0.25">
      <c r="A167" t="s">
        <v>107</v>
      </c>
      <c r="B167">
        <v>2011</v>
      </c>
      <c r="C167"/>
      <c r="D167" s="1"/>
      <c r="E167">
        <f t="shared" si="8"/>
        <v>0</v>
      </c>
      <c r="F167">
        <v>13385.131216037991</v>
      </c>
      <c r="G167">
        <v>17201305</v>
      </c>
      <c r="H167" t="s">
        <v>20</v>
      </c>
      <c r="I167">
        <v>5</v>
      </c>
      <c r="J167">
        <v>1</v>
      </c>
      <c r="L167">
        <v>54850</v>
      </c>
      <c r="M167">
        <v>1082</v>
      </c>
      <c r="N167">
        <v>55932</v>
      </c>
      <c r="O167">
        <v>200000</v>
      </c>
      <c r="P167">
        <f t="shared" si="9"/>
        <v>9.7554226263646849E-4</v>
      </c>
      <c r="Q167">
        <f t="shared" si="10"/>
        <v>1</v>
      </c>
      <c r="R167">
        <f t="shared" si="11"/>
        <v>0</v>
      </c>
    </row>
    <row r="168" spans="1:19" x14ac:dyDescent="0.25">
      <c r="A168" t="s">
        <v>107</v>
      </c>
      <c r="B168">
        <v>2012</v>
      </c>
      <c r="C168"/>
      <c r="D168" s="1"/>
      <c r="E168">
        <f t="shared" si="8"/>
        <v>0</v>
      </c>
      <c r="F168">
        <v>13963.66540227348</v>
      </c>
      <c r="G168">
        <v>17388437</v>
      </c>
      <c r="H168" t="s">
        <v>20</v>
      </c>
      <c r="I168">
        <v>3</v>
      </c>
      <c r="J168">
        <v>8</v>
      </c>
      <c r="K168">
        <v>14</v>
      </c>
      <c r="L168">
        <v>28583</v>
      </c>
      <c r="N168">
        <v>28597</v>
      </c>
      <c r="O168">
        <v>303100</v>
      </c>
      <c r="P168">
        <f t="shared" si="9"/>
        <v>4.9383967058108788E-4</v>
      </c>
      <c r="Q168">
        <f t="shared" si="10"/>
        <v>1</v>
      </c>
      <c r="R168">
        <f t="shared" si="11"/>
        <v>0</v>
      </c>
    </row>
    <row r="169" spans="1:19" x14ac:dyDescent="0.25">
      <c r="A169" t="s">
        <v>107</v>
      </c>
      <c r="B169">
        <v>2013</v>
      </c>
      <c r="C169"/>
      <c r="D169" s="1"/>
      <c r="E169">
        <f t="shared" si="8"/>
        <v>0</v>
      </c>
      <c r="F169">
        <v>14364.140969913033</v>
      </c>
      <c r="G169">
        <v>17575833</v>
      </c>
      <c r="H169" t="s">
        <v>20</v>
      </c>
      <c r="I169">
        <v>1</v>
      </c>
      <c r="O169">
        <v>1000000</v>
      </c>
      <c r="P169">
        <f t="shared" si="9"/>
        <v>0</v>
      </c>
      <c r="Q169">
        <f t="shared" si="10"/>
        <v>0</v>
      </c>
      <c r="R169">
        <f t="shared" si="11"/>
        <v>0</v>
      </c>
    </row>
    <row r="170" spans="1:19" x14ac:dyDescent="0.25">
      <c r="A170" t="s">
        <v>107</v>
      </c>
      <c r="B170">
        <v>2014</v>
      </c>
      <c r="C170"/>
      <c r="D170" s="1"/>
      <c r="E170">
        <f t="shared" si="8"/>
        <v>0</v>
      </c>
      <c r="F170">
        <v>14479.763258171464</v>
      </c>
      <c r="G170">
        <v>17762647</v>
      </c>
      <c r="H170" t="s">
        <v>20</v>
      </c>
      <c r="I170">
        <v>3</v>
      </c>
      <c r="J170">
        <v>18</v>
      </c>
      <c r="K170">
        <v>500</v>
      </c>
      <c r="L170">
        <v>534804</v>
      </c>
      <c r="M170">
        <v>1638</v>
      </c>
      <c r="N170">
        <v>536942</v>
      </c>
      <c r="O170">
        <v>134000</v>
      </c>
      <c r="P170">
        <f t="shared" si="9"/>
        <v>9.0696279670479298E-3</v>
      </c>
      <c r="Q170">
        <f t="shared" si="10"/>
        <v>1</v>
      </c>
      <c r="R170">
        <f t="shared" si="11"/>
        <v>0</v>
      </c>
    </row>
    <row r="171" spans="1:19" x14ac:dyDescent="0.25">
      <c r="A171" t="s">
        <v>107</v>
      </c>
      <c r="B171">
        <v>2015</v>
      </c>
      <c r="C171" s="2">
        <v>777854</v>
      </c>
      <c r="D171" s="1" t="s">
        <v>109</v>
      </c>
      <c r="E171">
        <f t="shared" si="8"/>
        <v>1</v>
      </c>
      <c r="F171">
        <v>14660.505335161784</v>
      </c>
      <c r="G171">
        <v>17948141</v>
      </c>
      <c r="H171" t="s">
        <v>20</v>
      </c>
      <c r="I171">
        <v>7</v>
      </c>
      <c r="J171">
        <v>204</v>
      </c>
      <c r="K171">
        <v>67</v>
      </c>
      <c r="L171">
        <v>854258</v>
      </c>
      <c r="M171">
        <v>29741</v>
      </c>
      <c r="N171">
        <v>884066</v>
      </c>
      <c r="O171">
        <v>2900000</v>
      </c>
      <c r="P171">
        <f t="shared" si="9"/>
        <v>1.4788372790251646E-2</v>
      </c>
      <c r="Q171">
        <f t="shared" si="10"/>
        <v>1</v>
      </c>
      <c r="R171">
        <f t="shared" si="11"/>
        <v>1</v>
      </c>
    </row>
    <row r="172" spans="1:19" x14ac:dyDescent="0.25">
      <c r="A172" t="s">
        <v>110</v>
      </c>
      <c r="B172">
        <v>2006</v>
      </c>
      <c r="C172"/>
      <c r="D172" s="1"/>
      <c r="E172">
        <f t="shared" si="8"/>
        <v>0</v>
      </c>
      <c r="F172">
        <v>3069.3047143842946</v>
      </c>
      <c r="G172">
        <v>1311020000</v>
      </c>
      <c r="H172" t="s">
        <v>20</v>
      </c>
      <c r="I172">
        <v>37</v>
      </c>
      <c r="J172">
        <v>2109</v>
      </c>
      <c r="K172">
        <v>7117</v>
      </c>
      <c r="L172">
        <v>88101145</v>
      </c>
      <c r="M172">
        <v>631160</v>
      </c>
      <c r="N172">
        <v>88739422</v>
      </c>
      <c r="O172">
        <v>12463691</v>
      </c>
      <c r="P172">
        <f t="shared" si="9"/>
        <v>2.0307802779515185E-2</v>
      </c>
      <c r="Q172">
        <f t="shared" si="10"/>
        <v>1</v>
      </c>
      <c r="R172">
        <f t="shared" si="11"/>
        <v>1</v>
      </c>
    </row>
    <row r="173" spans="1:19" x14ac:dyDescent="0.25">
      <c r="A173" t="s">
        <v>110</v>
      </c>
      <c r="B173">
        <v>2007</v>
      </c>
      <c r="C173"/>
      <c r="D173" s="1"/>
      <c r="E173">
        <f t="shared" si="8"/>
        <v>0</v>
      </c>
      <c r="F173">
        <v>3487.8456899657494</v>
      </c>
      <c r="G173">
        <v>1317885000</v>
      </c>
      <c r="H173" t="s">
        <v>20</v>
      </c>
      <c r="I173">
        <v>20</v>
      </c>
      <c r="J173">
        <v>1161</v>
      </c>
      <c r="K173">
        <v>4821</v>
      </c>
      <c r="L173">
        <v>120041600</v>
      </c>
      <c r="M173">
        <v>69855</v>
      </c>
      <c r="N173">
        <v>120116276</v>
      </c>
      <c r="O173">
        <v>8004698</v>
      </c>
      <c r="P173">
        <f t="shared" si="9"/>
        <v>2.7343845479689044E-2</v>
      </c>
      <c r="Q173">
        <f t="shared" si="10"/>
        <v>1</v>
      </c>
      <c r="R173">
        <f t="shared" si="11"/>
        <v>1</v>
      </c>
    </row>
    <row r="174" spans="1:19" x14ac:dyDescent="0.25">
      <c r="A174" t="s">
        <v>110</v>
      </c>
      <c r="B174">
        <v>2008</v>
      </c>
      <c r="C174" s="2">
        <v>8045731</v>
      </c>
      <c r="D174" s="1" t="s">
        <v>100</v>
      </c>
      <c r="E174">
        <f t="shared" si="8"/>
        <v>1</v>
      </c>
      <c r="F174">
        <v>3805.0259161403915</v>
      </c>
      <c r="G174">
        <v>1324655000</v>
      </c>
      <c r="H174" t="s">
        <v>20</v>
      </c>
      <c r="I174">
        <v>30</v>
      </c>
      <c r="J174">
        <v>88450</v>
      </c>
      <c r="K174">
        <v>368719</v>
      </c>
      <c r="L174">
        <v>136125000</v>
      </c>
      <c r="M174">
        <v>414385</v>
      </c>
      <c r="N174">
        <v>136908104</v>
      </c>
      <c r="O174">
        <v>111233000</v>
      </c>
      <c r="P174">
        <f t="shared" si="9"/>
        <v>3.1072906681362315E-2</v>
      </c>
      <c r="Q174">
        <f t="shared" si="10"/>
        <v>1</v>
      </c>
      <c r="R174">
        <f t="shared" si="11"/>
        <v>1</v>
      </c>
      <c r="S174" s="6">
        <v>87</v>
      </c>
    </row>
    <row r="175" spans="1:19" x14ac:dyDescent="0.25">
      <c r="A175" t="s">
        <v>110</v>
      </c>
      <c r="B175">
        <v>2009</v>
      </c>
      <c r="C175"/>
      <c r="D175" s="1"/>
      <c r="E175">
        <f t="shared" si="8"/>
        <v>0</v>
      </c>
      <c r="F175">
        <v>4142.0381961461708</v>
      </c>
      <c r="G175">
        <v>1331260000</v>
      </c>
      <c r="H175" t="s">
        <v>20</v>
      </c>
      <c r="I175">
        <v>26</v>
      </c>
      <c r="J175">
        <v>582</v>
      </c>
      <c r="K175">
        <v>953</v>
      </c>
      <c r="L175">
        <v>128603348</v>
      </c>
      <c r="M175">
        <v>158450</v>
      </c>
      <c r="N175">
        <v>128762751</v>
      </c>
      <c r="O175">
        <v>9031552</v>
      </c>
      <c r="P175">
        <f t="shared" si="9"/>
        <v>2.9017177185523487E-2</v>
      </c>
      <c r="Q175">
        <f t="shared" si="10"/>
        <v>1</v>
      </c>
      <c r="R175">
        <f t="shared" si="11"/>
        <v>1</v>
      </c>
      <c r="S175" s="6">
        <v>189</v>
      </c>
    </row>
    <row r="176" spans="1:19" x14ac:dyDescent="0.25">
      <c r="A176" t="s">
        <v>110</v>
      </c>
      <c r="B176">
        <v>2010</v>
      </c>
      <c r="C176" s="2">
        <v>4719705</v>
      </c>
      <c r="D176" s="1" t="s">
        <v>111</v>
      </c>
      <c r="E176">
        <f t="shared" si="8"/>
        <v>1</v>
      </c>
      <c r="F176">
        <v>4560.5124871009048</v>
      </c>
      <c r="G176">
        <v>1337705000</v>
      </c>
      <c r="H176" t="s">
        <v>20</v>
      </c>
      <c r="I176">
        <v>26</v>
      </c>
      <c r="J176">
        <v>7186</v>
      </c>
      <c r="K176">
        <v>13552</v>
      </c>
      <c r="L176">
        <v>180286500</v>
      </c>
      <c r="M176">
        <v>356625</v>
      </c>
      <c r="N176">
        <v>180656677</v>
      </c>
      <c r="O176">
        <v>22675436</v>
      </c>
      <c r="P176">
        <f t="shared" si="9"/>
        <v>4.0520285937482484E-2</v>
      </c>
      <c r="Q176">
        <f t="shared" si="10"/>
        <v>1</v>
      </c>
      <c r="R176">
        <f t="shared" si="11"/>
        <v>1</v>
      </c>
    </row>
    <row r="177" spans="1:19" x14ac:dyDescent="0.25">
      <c r="A177" t="s">
        <v>110</v>
      </c>
      <c r="B177">
        <v>2011</v>
      </c>
      <c r="C177"/>
      <c r="D177" s="1"/>
      <c r="E177">
        <f t="shared" si="8"/>
        <v>0</v>
      </c>
      <c r="F177">
        <v>4971.5448208121552</v>
      </c>
      <c r="G177">
        <v>1344130000</v>
      </c>
      <c r="H177" t="s">
        <v>20</v>
      </c>
      <c r="I177">
        <v>20</v>
      </c>
      <c r="J177">
        <v>746</v>
      </c>
      <c r="K177">
        <v>1057</v>
      </c>
      <c r="L177">
        <v>123963401</v>
      </c>
      <c r="M177">
        <v>308425</v>
      </c>
      <c r="N177">
        <v>124272883</v>
      </c>
      <c r="O177">
        <v>12048115</v>
      </c>
      <c r="P177">
        <f t="shared" si="9"/>
        <v>2.7737354943346254E-2</v>
      </c>
      <c r="Q177">
        <f t="shared" si="10"/>
        <v>1</v>
      </c>
      <c r="R177">
        <f t="shared" si="11"/>
        <v>1</v>
      </c>
    </row>
    <row r="178" spans="1:19" x14ac:dyDescent="0.25">
      <c r="A178" t="s">
        <v>110</v>
      </c>
      <c r="B178">
        <v>2012</v>
      </c>
      <c r="C178"/>
      <c r="D178" s="1"/>
      <c r="E178">
        <f t="shared" si="8"/>
        <v>0</v>
      </c>
      <c r="F178">
        <v>5336.0600274701574</v>
      </c>
      <c r="G178">
        <v>1350695000</v>
      </c>
      <c r="H178" t="s">
        <v>20</v>
      </c>
      <c r="I178">
        <v>28</v>
      </c>
      <c r="J178">
        <v>802</v>
      </c>
      <c r="K178">
        <v>38567</v>
      </c>
      <c r="L178">
        <v>44475500</v>
      </c>
      <c r="M178">
        <v>48618</v>
      </c>
      <c r="N178">
        <v>44562685</v>
      </c>
      <c r="O178">
        <v>19754533</v>
      </c>
      <c r="P178">
        <f t="shared" si="9"/>
        <v>9.898317162645897E-3</v>
      </c>
      <c r="Q178">
        <f t="shared" si="10"/>
        <v>1</v>
      </c>
      <c r="R178">
        <f t="shared" si="11"/>
        <v>0</v>
      </c>
    </row>
    <row r="179" spans="1:19" x14ac:dyDescent="0.25">
      <c r="A179" t="s">
        <v>110</v>
      </c>
      <c r="B179">
        <v>2013</v>
      </c>
      <c r="C179"/>
      <c r="D179" s="1"/>
      <c r="E179">
        <f t="shared" si="8"/>
        <v>0</v>
      </c>
      <c r="F179">
        <v>5721.6936947958811</v>
      </c>
      <c r="G179">
        <v>1357380000</v>
      </c>
      <c r="H179" t="s">
        <v>20</v>
      </c>
      <c r="I179">
        <v>43</v>
      </c>
      <c r="J179">
        <v>1395</v>
      </c>
      <c r="K179">
        <v>16270</v>
      </c>
      <c r="L179">
        <v>27380615</v>
      </c>
      <c r="M179">
        <v>152540</v>
      </c>
      <c r="N179">
        <v>27549425</v>
      </c>
      <c r="O179">
        <v>35448900</v>
      </c>
      <c r="P179">
        <f t="shared" si="9"/>
        <v>6.0898366706449193E-3</v>
      </c>
      <c r="Q179">
        <f t="shared" si="10"/>
        <v>1</v>
      </c>
      <c r="R179">
        <f t="shared" si="11"/>
        <v>0</v>
      </c>
    </row>
    <row r="180" spans="1:19" x14ac:dyDescent="0.25">
      <c r="A180" t="s">
        <v>110</v>
      </c>
      <c r="B180">
        <v>2014</v>
      </c>
      <c r="C180"/>
      <c r="D180" s="1"/>
      <c r="E180">
        <f t="shared" si="8"/>
        <v>0</v>
      </c>
      <c r="F180">
        <v>6108.2386424731749</v>
      </c>
      <c r="G180">
        <v>1364270000</v>
      </c>
      <c r="H180" t="s">
        <v>20</v>
      </c>
      <c r="I180">
        <v>41</v>
      </c>
      <c r="J180">
        <v>1597</v>
      </c>
      <c r="K180">
        <v>4116</v>
      </c>
      <c r="L180">
        <v>64417728</v>
      </c>
      <c r="M180">
        <v>490730</v>
      </c>
      <c r="N180">
        <v>64912574</v>
      </c>
      <c r="O180">
        <v>29054973</v>
      </c>
      <c r="P180">
        <f t="shared" si="9"/>
        <v>1.427530415533582E-2</v>
      </c>
      <c r="Q180">
        <f t="shared" si="10"/>
        <v>1</v>
      </c>
      <c r="R180">
        <f t="shared" si="11"/>
        <v>1</v>
      </c>
    </row>
    <row r="181" spans="1:19" x14ac:dyDescent="0.25">
      <c r="A181" t="s">
        <v>110</v>
      </c>
      <c r="B181">
        <v>2015</v>
      </c>
      <c r="C181"/>
      <c r="D181" s="1"/>
      <c r="E181">
        <f t="shared" si="8"/>
        <v>0</v>
      </c>
      <c r="F181">
        <v>6497.4823050432597</v>
      </c>
      <c r="G181">
        <v>1371220000</v>
      </c>
      <c r="H181" t="s">
        <v>20</v>
      </c>
      <c r="I181">
        <v>36</v>
      </c>
      <c r="J181">
        <v>500</v>
      </c>
      <c r="K181">
        <v>863</v>
      </c>
      <c r="L181">
        <v>3694880</v>
      </c>
      <c r="M181">
        <v>96210</v>
      </c>
      <c r="N181">
        <v>3791953</v>
      </c>
      <c r="O181">
        <v>18472540</v>
      </c>
      <c r="P181">
        <f t="shared" si="9"/>
        <v>8.2998052828867715E-4</v>
      </c>
      <c r="Q181">
        <f t="shared" si="10"/>
        <v>1</v>
      </c>
      <c r="R181">
        <f t="shared" si="11"/>
        <v>0</v>
      </c>
      <c r="S181">
        <v>5</v>
      </c>
    </row>
    <row r="182" spans="1:19" x14ac:dyDescent="0.25">
      <c r="A182" t="s">
        <v>112</v>
      </c>
      <c r="B182">
        <v>2006</v>
      </c>
      <c r="C182" s="2">
        <v>2220939</v>
      </c>
      <c r="D182" t="s">
        <v>113</v>
      </c>
      <c r="E182">
        <f t="shared" si="8"/>
        <v>1</v>
      </c>
      <c r="F182">
        <v>5596.7319324223745</v>
      </c>
      <c r="G182">
        <v>43835744</v>
      </c>
      <c r="H182" t="s">
        <v>20</v>
      </c>
      <c r="I182">
        <v>3</v>
      </c>
      <c r="J182">
        <v>150</v>
      </c>
      <c r="K182">
        <v>227</v>
      </c>
      <c r="L182">
        <v>238238</v>
      </c>
      <c r="N182">
        <v>238465</v>
      </c>
      <c r="P182">
        <f t="shared" si="9"/>
        <v>1.6354119597011972E-3</v>
      </c>
      <c r="Q182">
        <f t="shared" si="10"/>
        <v>1</v>
      </c>
      <c r="R182">
        <f t="shared" si="11"/>
        <v>0</v>
      </c>
      <c r="S182" s="6">
        <v>588</v>
      </c>
    </row>
    <row r="183" spans="1:19" x14ac:dyDescent="0.25">
      <c r="A183" t="s">
        <v>112</v>
      </c>
      <c r="B183">
        <v>2007</v>
      </c>
      <c r="C183" s="2">
        <v>2253044</v>
      </c>
      <c r="D183" s="1" t="s">
        <v>44</v>
      </c>
      <c r="E183">
        <f t="shared" si="8"/>
        <v>1</v>
      </c>
      <c r="F183">
        <v>5910.2823908501023</v>
      </c>
      <c r="G183">
        <v>44374647</v>
      </c>
      <c r="H183" t="s">
        <v>20</v>
      </c>
      <c r="I183">
        <v>6</v>
      </c>
      <c r="J183">
        <v>218</v>
      </c>
      <c r="K183">
        <v>265</v>
      </c>
      <c r="L183">
        <v>2672397</v>
      </c>
      <c r="M183">
        <v>2000</v>
      </c>
      <c r="N183">
        <v>2674662</v>
      </c>
      <c r="P183">
        <f t="shared" si="9"/>
        <v>1.8087278530914287E-2</v>
      </c>
      <c r="Q183">
        <f t="shared" si="10"/>
        <v>1</v>
      </c>
      <c r="R183">
        <f t="shared" si="11"/>
        <v>1</v>
      </c>
      <c r="S183" s="6">
        <v>362</v>
      </c>
    </row>
    <row r="184" spans="1:19" x14ac:dyDescent="0.25">
      <c r="A184" t="s">
        <v>112</v>
      </c>
      <c r="B184">
        <v>2008</v>
      </c>
      <c r="C184" s="2">
        <v>1838333</v>
      </c>
      <c r="D184" s="1" t="s">
        <v>75</v>
      </c>
      <c r="E184">
        <f t="shared" si="8"/>
        <v>1</v>
      </c>
      <c r="F184">
        <v>6048.0789063915608</v>
      </c>
      <c r="G184">
        <v>44901660</v>
      </c>
      <c r="H184" t="s">
        <v>20</v>
      </c>
      <c r="I184">
        <v>8</v>
      </c>
      <c r="J184">
        <v>153</v>
      </c>
      <c r="K184">
        <v>168</v>
      </c>
      <c r="L184">
        <v>1222351</v>
      </c>
      <c r="M184">
        <v>1700</v>
      </c>
      <c r="N184">
        <v>1224219</v>
      </c>
      <c r="O184">
        <v>10000</v>
      </c>
      <c r="P184">
        <f t="shared" si="9"/>
        <v>8.182742018891952E-3</v>
      </c>
      <c r="Q184">
        <f t="shared" si="10"/>
        <v>1</v>
      </c>
      <c r="R184">
        <f t="shared" si="11"/>
        <v>0</v>
      </c>
      <c r="S184" s="6">
        <v>252</v>
      </c>
    </row>
    <row r="185" spans="1:19" x14ac:dyDescent="0.25">
      <c r="A185" t="s">
        <v>112</v>
      </c>
      <c r="B185">
        <v>2009</v>
      </c>
      <c r="C185" s="2">
        <v>8527388</v>
      </c>
      <c r="D185" s="1" t="s">
        <v>63</v>
      </c>
      <c r="E185">
        <f t="shared" si="8"/>
        <v>1</v>
      </c>
      <c r="F185">
        <v>6078.3027408329081</v>
      </c>
      <c r="G185">
        <v>45416276</v>
      </c>
      <c r="H185" t="s">
        <v>20</v>
      </c>
      <c r="I185">
        <v>3</v>
      </c>
      <c r="J185">
        <v>53</v>
      </c>
      <c r="K185">
        <v>7</v>
      </c>
      <c r="L185">
        <v>31250</v>
      </c>
      <c r="M185">
        <v>593</v>
      </c>
      <c r="N185">
        <v>31850</v>
      </c>
      <c r="P185">
        <f t="shared" si="9"/>
        <v>2.1155411333152898E-4</v>
      </c>
      <c r="Q185">
        <f t="shared" si="10"/>
        <v>1</v>
      </c>
      <c r="R185">
        <f t="shared" si="11"/>
        <v>0</v>
      </c>
      <c r="S185" s="6">
        <v>419</v>
      </c>
    </row>
    <row r="186" spans="1:19" x14ac:dyDescent="0.25">
      <c r="A186" t="s">
        <v>112</v>
      </c>
      <c r="B186">
        <v>2010</v>
      </c>
      <c r="C186" s="2">
        <v>6607366</v>
      </c>
      <c r="D186" s="1" t="s">
        <v>114</v>
      </c>
      <c r="E186">
        <f t="shared" si="8"/>
        <v>1</v>
      </c>
      <c r="F186">
        <v>6250.6544997914707</v>
      </c>
      <c r="G186">
        <v>45918101</v>
      </c>
      <c r="H186" t="s">
        <v>20</v>
      </c>
      <c r="I186">
        <v>6</v>
      </c>
      <c r="J186">
        <v>624</v>
      </c>
      <c r="K186">
        <v>463</v>
      </c>
      <c r="L186">
        <v>2796297</v>
      </c>
      <c r="N186">
        <v>2796760</v>
      </c>
      <c r="O186">
        <v>1000000</v>
      </c>
      <c r="P186">
        <f t="shared" si="9"/>
        <v>1.8285860732785965E-2</v>
      </c>
      <c r="Q186">
        <f t="shared" si="10"/>
        <v>1</v>
      </c>
      <c r="R186">
        <f t="shared" si="11"/>
        <v>1</v>
      </c>
      <c r="S186" s="6">
        <v>442</v>
      </c>
    </row>
    <row r="187" spans="1:19" x14ac:dyDescent="0.25">
      <c r="A187" t="s">
        <v>112</v>
      </c>
      <c r="B187">
        <v>2011</v>
      </c>
      <c r="C187" s="2">
        <v>5927391</v>
      </c>
      <c r="D187" s="1" t="s">
        <v>115</v>
      </c>
      <c r="E187">
        <f t="shared" si="8"/>
        <v>1</v>
      </c>
      <c r="F187">
        <v>6592.4307361525271</v>
      </c>
      <c r="G187">
        <v>46406446</v>
      </c>
      <c r="H187" t="s">
        <v>20</v>
      </c>
      <c r="I187">
        <v>3</v>
      </c>
      <c r="J187">
        <v>313</v>
      </c>
      <c r="K187">
        <v>262</v>
      </c>
      <c r="L187">
        <v>1487436</v>
      </c>
      <c r="N187">
        <v>1487698</v>
      </c>
      <c r="O187">
        <v>2320000</v>
      </c>
      <c r="P187">
        <f t="shared" si="9"/>
        <v>9.6241457490625331E-3</v>
      </c>
      <c r="Q187">
        <f t="shared" si="10"/>
        <v>1</v>
      </c>
      <c r="R187">
        <f t="shared" si="11"/>
        <v>0</v>
      </c>
      <c r="S187" s="6">
        <v>227</v>
      </c>
    </row>
    <row r="188" spans="1:19" x14ac:dyDescent="0.25">
      <c r="A188" t="s">
        <v>112</v>
      </c>
      <c r="B188">
        <v>2012</v>
      </c>
      <c r="C188" s="2">
        <v>4084143</v>
      </c>
      <c r="D188" s="1" t="s">
        <v>116</v>
      </c>
      <c r="E188">
        <f t="shared" si="8"/>
        <v>1</v>
      </c>
      <c r="F188">
        <v>6789.5916862210652</v>
      </c>
      <c r="G188">
        <v>46881018</v>
      </c>
      <c r="H188" t="s">
        <v>20</v>
      </c>
      <c r="I188">
        <v>4</v>
      </c>
      <c r="J188">
        <v>77</v>
      </c>
      <c r="K188">
        <v>18</v>
      </c>
      <c r="L188">
        <v>96735</v>
      </c>
      <c r="M188">
        <v>8000</v>
      </c>
      <c r="N188">
        <v>104753</v>
      </c>
      <c r="O188">
        <v>102000</v>
      </c>
      <c r="P188">
        <f t="shared" si="9"/>
        <v>6.7197559575178168E-4</v>
      </c>
      <c r="Q188">
        <f t="shared" si="10"/>
        <v>1</v>
      </c>
      <c r="R188">
        <f t="shared" si="11"/>
        <v>0</v>
      </c>
      <c r="S188" s="6">
        <v>227</v>
      </c>
    </row>
    <row r="189" spans="1:19" x14ac:dyDescent="0.25">
      <c r="A189" t="s">
        <v>112</v>
      </c>
      <c r="B189">
        <v>2013</v>
      </c>
      <c r="C189" s="2">
        <v>3493954</v>
      </c>
      <c r="D189" s="1" t="s">
        <v>117</v>
      </c>
      <c r="E189">
        <f t="shared" si="8"/>
        <v>1</v>
      </c>
      <c r="F189">
        <v>7051.1323136916535</v>
      </c>
      <c r="G189">
        <v>47342363</v>
      </c>
      <c r="H189" t="s">
        <v>20</v>
      </c>
      <c r="I189">
        <v>3</v>
      </c>
      <c r="J189">
        <v>98</v>
      </c>
      <c r="K189">
        <v>15</v>
      </c>
      <c r="L189">
        <v>62452</v>
      </c>
      <c r="M189">
        <v>500</v>
      </c>
      <c r="N189">
        <v>62967</v>
      </c>
      <c r="O189">
        <v>4000</v>
      </c>
      <c r="P189">
        <f t="shared" si="9"/>
        <v>4.0108052908132189E-4</v>
      </c>
      <c r="Q189">
        <f t="shared" si="10"/>
        <v>1</v>
      </c>
      <c r="R189">
        <f t="shared" si="11"/>
        <v>0</v>
      </c>
      <c r="S189" s="6">
        <v>140</v>
      </c>
    </row>
    <row r="190" spans="1:19" x14ac:dyDescent="0.25">
      <c r="A190" t="s">
        <v>112</v>
      </c>
      <c r="B190">
        <v>2014</v>
      </c>
      <c r="C190" s="2">
        <v>4505910</v>
      </c>
      <c r="D190" s="1" t="s">
        <v>118</v>
      </c>
      <c r="E190">
        <f t="shared" si="8"/>
        <v>1</v>
      </c>
      <c r="F190">
        <v>7291.2192737518262</v>
      </c>
      <c r="G190">
        <v>47791393</v>
      </c>
      <c r="H190" t="s">
        <v>20</v>
      </c>
      <c r="I190">
        <v>5</v>
      </c>
      <c r="J190">
        <v>88</v>
      </c>
      <c r="K190">
        <v>18</v>
      </c>
      <c r="L190">
        <v>72214</v>
      </c>
      <c r="N190">
        <v>72232</v>
      </c>
      <c r="O190">
        <v>8000</v>
      </c>
      <c r="P190">
        <f t="shared" si="9"/>
        <v>4.5526189203147938E-4</v>
      </c>
      <c r="Q190">
        <f t="shared" si="10"/>
        <v>1</v>
      </c>
      <c r="R190">
        <f t="shared" si="11"/>
        <v>0</v>
      </c>
      <c r="S190" s="6">
        <v>149</v>
      </c>
    </row>
    <row r="191" spans="1:19" x14ac:dyDescent="0.25">
      <c r="A191" t="s">
        <v>112</v>
      </c>
      <c r="B191">
        <v>2015</v>
      </c>
      <c r="C191" s="2">
        <v>2994382</v>
      </c>
      <c r="D191" s="1" t="s">
        <v>44</v>
      </c>
      <c r="E191">
        <f t="shared" si="8"/>
        <v>1</v>
      </c>
      <c r="F191">
        <v>7447.8772590459012</v>
      </c>
      <c r="G191">
        <v>48228704</v>
      </c>
      <c r="H191" t="s">
        <v>20</v>
      </c>
      <c r="I191">
        <v>4</v>
      </c>
      <c r="J191">
        <v>93</v>
      </c>
      <c r="K191">
        <v>49</v>
      </c>
      <c r="L191">
        <v>48940</v>
      </c>
      <c r="M191">
        <v>700</v>
      </c>
      <c r="N191">
        <v>49689</v>
      </c>
      <c r="P191">
        <f t="shared" si="9"/>
        <v>3.1101188205264645E-4</v>
      </c>
      <c r="Q191">
        <f t="shared" si="10"/>
        <v>1</v>
      </c>
      <c r="R191">
        <f t="shared" si="11"/>
        <v>0</v>
      </c>
      <c r="S191" s="6">
        <v>143</v>
      </c>
    </row>
    <row r="192" spans="1:19" x14ac:dyDescent="0.25">
      <c r="A192" t="s">
        <v>119</v>
      </c>
      <c r="B192">
        <v>2006</v>
      </c>
      <c r="C192"/>
      <c r="D192" s="1"/>
      <c r="E192">
        <f t="shared" si="8"/>
        <v>0</v>
      </c>
      <c r="F192">
        <v>793.75036064767119</v>
      </c>
      <c r="G192">
        <v>633814</v>
      </c>
      <c r="H192" t="s">
        <v>20</v>
      </c>
      <c r="I192">
        <v>2</v>
      </c>
      <c r="L192">
        <v>924</v>
      </c>
      <c r="N192">
        <v>924</v>
      </c>
      <c r="P192">
        <f t="shared" si="9"/>
        <v>4.373522831619371E-4</v>
      </c>
      <c r="Q192">
        <f t="shared" si="10"/>
        <v>1</v>
      </c>
      <c r="R192">
        <f t="shared" si="11"/>
        <v>0</v>
      </c>
    </row>
    <row r="193" spans="1:19" x14ac:dyDescent="0.25">
      <c r="A193" t="s">
        <v>119</v>
      </c>
      <c r="B193">
        <v>2007</v>
      </c>
      <c r="C193"/>
      <c r="D193" s="1"/>
      <c r="E193">
        <f t="shared" si="8"/>
        <v>0</v>
      </c>
      <c r="F193">
        <v>780.89383577699141</v>
      </c>
      <c r="G193">
        <v>649404</v>
      </c>
      <c r="H193" t="s">
        <v>20</v>
      </c>
      <c r="I193">
        <v>1</v>
      </c>
      <c r="J193">
        <v>29</v>
      </c>
      <c r="L193">
        <v>1490</v>
      </c>
      <c r="N193">
        <v>1490</v>
      </c>
      <c r="P193">
        <f t="shared" si="9"/>
        <v>7.3297977838140819E-4</v>
      </c>
      <c r="Q193">
        <f t="shared" si="10"/>
        <v>1</v>
      </c>
      <c r="R193">
        <f t="shared" si="11"/>
        <v>0</v>
      </c>
    </row>
    <row r="194" spans="1:19" x14ac:dyDescent="0.25">
      <c r="A194" t="s">
        <v>119</v>
      </c>
      <c r="B194">
        <v>2008</v>
      </c>
      <c r="C194" s="2">
        <v>534037</v>
      </c>
      <c r="D194" s="1" t="s">
        <v>49</v>
      </c>
      <c r="E194">
        <f t="shared" si="8"/>
        <v>1</v>
      </c>
      <c r="F194">
        <v>765.15582196273454</v>
      </c>
      <c r="G194">
        <v>665414</v>
      </c>
      <c r="P194">
        <f t="shared" si="9"/>
        <v>0</v>
      </c>
      <c r="Q194">
        <f t="shared" si="10"/>
        <v>0</v>
      </c>
      <c r="R194">
        <f t="shared" si="11"/>
        <v>0</v>
      </c>
    </row>
    <row r="195" spans="1:19" x14ac:dyDescent="0.25">
      <c r="A195" t="s">
        <v>119</v>
      </c>
      <c r="B195">
        <v>2009</v>
      </c>
      <c r="C195"/>
      <c r="D195" s="1"/>
      <c r="E195">
        <f t="shared" ref="E195:E258" si="12">IF(C195&gt;0,1,0)</f>
        <v>0</v>
      </c>
      <c r="F195">
        <v>761.27819552357028</v>
      </c>
      <c r="G195">
        <v>681845</v>
      </c>
      <c r="H195" t="s">
        <v>20</v>
      </c>
      <c r="I195">
        <v>1</v>
      </c>
      <c r="J195">
        <v>2</v>
      </c>
      <c r="L195">
        <v>2500</v>
      </c>
      <c r="N195">
        <v>2500</v>
      </c>
      <c r="P195">
        <f t="shared" ref="P195:P258" si="13">(J195+(0.3*N195))/G195</f>
        <v>1.1028899529951822E-3</v>
      </c>
      <c r="Q195">
        <f t="shared" ref="Q195:Q258" si="14">IF(P195&gt;0.0001,1,0)</f>
        <v>1</v>
      </c>
      <c r="R195">
        <f t="shared" ref="R195:R258" si="15">IF(P195&gt;0.01,1,0)</f>
        <v>0</v>
      </c>
    </row>
    <row r="196" spans="1:19" x14ac:dyDescent="0.25">
      <c r="A196" t="s">
        <v>119</v>
      </c>
      <c r="B196">
        <v>2010</v>
      </c>
      <c r="C196"/>
      <c r="D196" s="1"/>
      <c r="E196">
        <f t="shared" si="12"/>
        <v>0</v>
      </c>
      <c r="F196">
        <v>759.26313086387802</v>
      </c>
      <c r="G196">
        <v>698695</v>
      </c>
      <c r="P196">
        <f t="shared" si="13"/>
        <v>0</v>
      </c>
      <c r="Q196">
        <f t="shared" si="14"/>
        <v>0</v>
      </c>
      <c r="R196">
        <f t="shared" si="15"/>
        <v>0</v>
      </c>
    </row>
    <row r="197" spans="1:19" x14ac:dyDescent="0.25">
      <c r="A197" t="s">
        <v>119</v>
      </c>
      <c r="B197">
        <v>2011</v>
      </c>
      <c r="C197"/>
      <c r="D197" s="1"/>
      <c r="E197">
        <f t="shared" si="12"/>
        <v>0</v>
      </c>
      <c r="F197">
        <v>760.20595899059049</v>
      </c>
      <c r="G197">
        <v>715972</v>
      </c>
      <c r="P197">
        <f t="shared" si="13"/>
        <v>0</v>
      </c>
      <c r="Q197">
        <f t="shared" si="14"/>
        <v>0</v>
      </c>
      <c r="R197">
        <f t="shared" si="15"/>
        <v>0</v>
      </c>
    </row>
    <row r="198" spans="1:19" x14ac:dyDescent="0.25">
      <c r="A198" t="s">
        <v>119</v>
      </c>
      <c r="B198">
        <v>2012</v>
      </c>
      <c r="C198" s="2">
        <v>2522639</v>
      </c>
      <c r="D198" s="1" t="s">
        <v>120</v>
      </c>
      <c r="E198">
        <f t="shared" si="12"/>
        <v>1</v>
      </c>
      <c r="F198">
        <v>764.13325247458533</v>
      </c>
      <c r="G198">
        <v>733661</v>
      </c>
      <c r="H198" t="s">
        <v>20</v>
      </c>
      <c r="I198">
        <v>1</v>
      </c>
      <c r="J198">
        <v>4</v>
      </c>
      <c r="K198">
        <v>150</v>
      </c>
      <c r="L198">
        <v>64987</v>
      </c>
      <c r="N198">
        <v>65137</v>
      </c>
      <c r="O198">
        <v>5000</v>
      </c>
      <c r="P198">
        <f t="shared" si="13"/>
        <v>2.6640505628621393E-2</v>
      </c>
      <c r="Q198">
        <f t="shared" si="14"/>
        <v>1</v>
      </c>
      <c r="R198">
        <f t="shared" si="15"/>
        <v>1</v>
      </c>
    </row>
    <row r="199" spans="1:19" x14ac:dyDescent="0.25">
      <c r="A199" t="s">
        <v>119</v>
      </c>
      <c r="B199">
        <v>2013</v>
      </c>
      <c r="C199"/>
      <c r="D199" s="1"/>
      <c r="E199">
        <f t="shared" si="12"/>
        <v>0</v>
      </c>
      <c r="F199">
        <v>771.90182071306333</v>
      </c>
      <c r="G199">
        <v>751697</v>
      </c>
      <c r="P199">
        <f t="shared" si="13"/>
        <v>0</v>
      </c>
      <c r="Q199">
        <f t="shared" si="14"/>
        <v>0</v>
      </c>
      <c r="R199">
        <f t="shared" si="15"/>
        <v>0</v>
      </c>
    </row>
    <row r="200" spans="1:19" x14ac:dyDescent="0.25">
      <c r="A200" t="s">
        <v>119</v>
      </c>
      <c r="B200">
        <v>2014</v>
      </c>
      <c r="C200"/>
      <c r="D200" s="1"/>
      <c r="E200">
        <f t="shared" si="12"/>
        <v>0</v>
      </c>
      <c r="F200">
        <v>769.09816237689836</v>
      </c>
      <c r="G200">
        <v>769991</v>
      </c>
      <c r="H200" t="s">
        <v>20</v>
      </c>
      <c r="I200">
        <v>2</v>
      </c>
      <c r="L200">
        <v>19511</v>
      </c>
      <c r="N200">
        <v>19511</v>
      </c>
      <c r="P200">
        <f t="shared" si="13"/>
        <v>7.6017771636291854E-3</v>
      </c>
      <c r="Q200">
        <f t="shared" si="14"/>
        <v>1</v>
      </c>
      <c r="R200">
        <f t="shared" si="15"/>
        <v>0</v>
      </c>
    </row>
    <row r="201" spans="1:19" x14ac:dyDescent="0.25">
      <c r="A201" t="s">
        <v>119</v>
      </c>
      <c r="B201">
        <v>2015</v>
      </c>
      <c r="C201"/>
      <c r="D201" s="1"/>
      <c r="E201">
        <f t="shared" si="12"/>
        <v>0</v>
      </c>
      <c r="F201">
        <v>758.69360414656273</v>
      </c>
      <c r="G201">
        <v>788474</v>
      </c>
      <c r="P201">
        <f t="shared" si="13"/>
        <v>0</v>
      </c>
      <c r="Q201">
        <f t="shared" si="14"/>
        <v>0</v>
      </c>
      <c r="R201">
        <f t="shared" si="15"/>
        <v>0</v>
      </c>
    </row>
    <row r="202" spans="1:19" x14ac:dyDescent="0.25">
      <c r="A202" t="s">
        <v>121</v>
      </c>
      <c r="B202">
        <v>2006</v>
      </c>
      <c r="C202" s="2">
        <v>2000000</v>
      </c>
      <c r="D202" t="s">
        <v>60</v>
      </c>
      <c r="E202">
        <f t="shared" si="12"/>
        <v>1</v>
      </c>
      <c r="F202">
        <v>284.99645664631959</v>
      </c>
      <c r="G202">
        <v>57926840</v>
      </c>
      <c r="H202" t="s">
        <v>20</v>
      </c>
      <c r="I202">
        <v>11</v>
      </c>
      <c r="J202">
        <v>155</v>
      </c>
      <c r="K202">
        <v>66</v>
      </c>
      <c r="L202">
        <v>87356</v>
      </c>
      <c r="M202">
        <v>3600</v>
      </c>
      <c r="N202">
        <v>91022</v>
      </c>
      <c r="P202">
        <f t="shared" si="13"/>
        <v>4.7407384901368687E-4</v>
      </c>
      <c r="Q202">
        <f t="shared" si="14"/>
        <v>1</v>
      </c>
      <c r="R202">
        <f t="shared" si="15"/>
        <v>0</v>
      </c>
    </row>
    <row r="203" spans="1:19" x14ac:dyDescent="0.25">
      <c r="A203" t="s">
        <v>121</v>
      </c>
      <c r="B203">
        <v>2007</v>
      </c>
      <c r="C203" s="2">
        <v>1981672</v>
      </c>
      <c r="D203" s="1" t="s">
        <v>122</v>
      </c>
      <c r="E203">
        <f t="shared" si="12"/>
        <v>1</v>
      </c>
      <c r="F203">
        <v>293.17879456666918</v>
      </c>
      <c r="G203">
        <v>59834875</v>
      </c>
      <c r="H203" t="s">
        <v>20</v>
      </c>
      <c r="I203">
        <v>3</v>
      </c>
      <c r="J203">
        <v>204</v>
      </c>
      <c r="K203">
        <v>100</v>
      </c>
      <c r="L203">
        <v>1919</v>
      </c>
      <c r="N203">
        <v>2019</v>
      </c>
      <c r="P203">
        <f t="shared" si="13"/>
        <v>1.3532241857278049E-5</v>
      </c>
      <c r="Q203">
        <f t="shared" si="14"/>
        <v>0</v>
      </c>
      <c r="R203">
        <f t="shared" si="15"/>
        <v>0</v>
      </c>
      <c r="S203">
        <v>2</v>
      </c>
    </row>
    <row r="204" spans="1:19" x14ac:dyDescent="0.25">
      <c r="A204" t="s">
        <v>121</v>
      </c>
      <c r="B204">
        <v>2008</v>
      </c>
      <c r="C204" s="2">
        <v>2011654</v>
      </c>
      <c r="D204" s="1" t="s">
        <v>64</v>
      </c>
      <c r="E204">
        <f t="shared" si="12"/>
        <v>1</v>
      </c>
      <c r="F204">
        <v>301.48360025011772</v>
      </c>
      <c r="G204">
        <v>61809278</v>
      </c>
      <c r="H204" t="s">
        <v>20</v>
      </c>
      <c r="I204">
        <v>3</v>
      </c>
      <c r="J204">
        <v>36</v>
      </c>
      <c r="K204">
        <v>10</v>
      </c>
      <c r="L204">
        <v>17355</v>
      </c>
      <c r="M204">
        <v>500</v>
      </c>
      <c r="N204">
        <v>17865</v>
      </c>
      <c r="O204">
        <v>7000</v>
      </c>
      <c r="P204">
        <f t="shared" si="13"/>
        <v>8.7292720034684766E-5</v>
      </c>
      <c r="Q204">
        <f t="shared" si="14"/>
        <v>0</v>
      </c>
      <c r="R204">
        <f t="shared" si="15"/>
        <v>0</v>
      </c>
      <c r="S204">
        <v>1</v>
      </c>
    </row>
    <row r="205" spans="1:19" x14ac:dyDescent="0.25">
      <c r="A205" t="s">
        <v>121</v>
      </c>
      <c r="B205">
        <v>2009</v>
      </c>
      <c r="C205" s="2">
        <v>7948987</v>
      </c>
      <c r="D205" s="1" t="s">
        <v>123</v>
      </c>
      <c r="E205">
        <f t="shared" si="12"/>
        <v>1</v>
      </c>
      <c r="F205">
        <v>300.20330879044576</v>
      </c>
      <c r="G205">
        <v>63845097</v>
      </c>
      <c r="H205" t="s">
        <v>20</v>
      </c>
      <c r="I205">
        <v>6</v>
      </c>
      <c r="J205">
        <v>209</v>
      </c>
      <c r="L205">
        <v>20909</v>
      </c>
      <c r="M205">
        <v>125</v>
      </c>
      <c r="N205">
        <v>21034</v>
      </c>
      <c r="P205">
        <f t="shared" si="13"/>
        <v>1.0210964202936367E-4</v>
      </c>
      <c r="Q205">
        <f t="shared" si="14"/>
        <v>1</v>
      </c>
      <c r="R205">
        <f t="shared" si="15"/>
        <v>0</v>
      </c>
    </row>
    <row r="206" spans="1:19" x14ac:dyDescent="0.25">
      <c r="A206" t="s">
        <v>121</v>
      </c>
      <c r="B206">
        <v>2010</v>
      </c>
      <c r="C206" s="2">
        <v>4888290</v>
      </c>
      <c r="D206" s="1" t="s">
        <v>124</v>
      </c>
      <c r="E206">
        <f t="shared" si="12"/>
        <v>1</v>
      </c>
      <c r="F206">
        <v>311.24789598842909</v>
      </c>
      <c r="G206">
        <v>65938712</v>
      </c>
      <c r="H206" t="s">
        <v>20</v>
      </c>
      <c r="I206">
        <v>6</v>
      </c>
      <c r="J206">
        <v>110</v>
      </c>
      <c r="K206">
        <v>7</v>
      </c>
      <c r="L206">
        <v>73042</v>
      </c>
      <c r="M206">
        <v>5730</v>
      </c>
      <c r="N206">
        <v>78779</v>
      </c>
      <c r="P206">
        <f t="shared" si="13"/>
        <v>3.6008740965398292E-4</v>
      </c>
      <c r="Q206">
        <f t="shared" si="14"/>
        <v>1</v>
      </c>
      <c r="R206">
        <f t="shared" si="15"/>
        <v>0</v>
      </c>
    </row>
    <row r="207" spans="1:19" x14ac:dyDescent="0.25">
      <c r="A207" t="s">
        <v>121</v>
      </c>
      <c r="B207">
        <v>2011</v>
      </c>
      <c r="C207" s="2">
        <v>1395954</v>
      </c>
      <c r="D207" s="1" t="s">
        <v>125</v>
      </c>
      <c r="E207">
        <f t="shared" si="12"/>
        <v>1</v>
      </c>
      <c r="F207">
        <v>322.11746542217361</v>
      </c>
      <c r="G207">
        <v>68087376</v>
      </c>
      <c r="H207" t="s">
        <v>20</v>
      </c>
      <c r="I207">
        <v>4</v>
      </c>
      <c r="J207">
        <v>636</v>
      </c>
      <c r="L207">
        <v>34757</v>
      </c>
      <c r="M207">
        <v>2000</v>
      </c>
      <c r="N207">
        <v>36757</v>
      </c>
      <c r="P207">
        <f t="shared" si="13"/>
        <v>1.7129607109547004E-4</v>
      </c>
      <c r="Q207">
        <f t="shared" si="14"/>
        <v>1</v>
      </c>
      <c r="R207">
        <f t="shared" si="15"/>
        <v>0</v>
      </c>
    </row>
    <row r="208" spans="1:19" x14ac:dyDescent="0.25">
      <c r="A208" t="s">
        <v>121</v>
      </c>
      <c r="B208">
        <v>2012</v>
      </c>
      <c r="C208" s="2">
        <v>10918177</v>
      </c>
      <c r="D208" s="1" t="s">
        <v>126</v>
      </c>
      <c r="E208">
        <f t="shared" si="12"/>
        <v>1</v>
      </c>
      <c r="F208">
        <v>334.35220412932307</v>
      </c>
      <c r="G208">
        <v>70291160</v>
      </c>
      <c r="H208" t="s">
        <v>20</v>
      </c>
      <c r="I208">
        <v>5</v>
      </c>
      <c r="J208">
        <v>609</v>
      </c>
      <c r="K208">
        <v>33</v>
      </c>
      <c r="L208">
        <v>27118</v>
      </c>
      <c r="M208">
        <v>1010</v>
      </c>
      <c r="N208">
        <v>28161</v>
      </c>
      <c r="P208">
        <f t="shared" si="13"/>
        <v>1.2885404082106484E-4</v>
      </c>
      <c r="Q208">
        <f t="shared" si="14"/>
        <v>1</v>
      </c>
      <c r="R208">
        <f t="shared" si="15"/>
        <v>0</v>
      </c>
      <c r="S208">
        <v>1</v>
      </c>
    </row>
    <row r="209" spans="1:19" x14ac:dyDescent="0.25">
      <c r="A209" t="s">
        <v>121</v>
      </c>
      <c r="B209">
        <v>2013</v>
      </c>
      <c r="C209" s="2">
        <v>751772</v>
      </c>
      <c r="D209" s="1" t="s">
        <v>81</v>
      </c>
      <c r="E209">
        <f t="shared" si="12"/>
        <v>1</v>
      </c>
      <c r="F209">
        <v>351.47474046505096</v>
      </c>
      <c r="G209">
        <v>72552861</v>
      </c>
      <c r="P209">
        <f t="shared" si="13"/>
        <v>0</v>
      </c>
      <c r="Q209">
        <f t="shared" si="14"/>
        <v>0</v>
      </c>
      <c r="R209">
        <f t="shared" si="15"/>
        <v>0</v>
      </c>
      <c r="S209">
        <v>2</v>
      </c>
    </row>
    <row r="210" spans="1:19" x14ac:dyDescent="0.25">
      <c r="A210" t="s">
        <v>121</v>
      </c>
      <c r="B210">
        <v>2014</v>
      </c>
      <c r="C210" s="2">
        <v>3760849</v>
      </c>
      <c r="D210" s="1" t="s">
        <v>127</v>
      </c>
      <c r="E210">
        <f t="shared" si="12"/>
        <v>1</v>
      </c>
      <c r="F210">
        <v>371.11194080915936</v>
      </c>
      <c r="G210">
        <v>74877030</v>
      </c>
      <c r="H210" t="s">
        <v>20</v>
      </c>
      <c r="I210">
        <v>3</v>
      </c>
      <c r="J210">
        <v>214</v>
      </c>
      <c r="K210">
        <v>1017</v>
      </c>
      <c r="M210">
        <v>3750</v>
      </c>
      <c r="N210">
        <v>4767</v>
      </c>
      <c r="O210">
        <v>15000</v>
      </c>
      <c r="P210">
        <f t="shared" si="13"/>
        <v>2.195733457910924E-5</v>
      </c>
      <c r="Q210">
        <f t="shared" si="14"/>
        <v>0</v>
      </c>
      <c r="R210">
        <f t="shared" si="15"/>
        <v>0</v>
      </c>
    </row>
    <row r="211" spans="1:19" x14ac:dyDescent="0.25">
      <c r="A211" t="s">
        <v>121</v>
      </c>
      <c r="B211">
        <v>2015</v>
      </c>
      <c r="C211"/>
      <c r="D211" s="1"/>
      <c r="E211">
        <f t="shared" si="12"/>
        <v>0</v>
      </c>
      <c r="F211">
        <v>384.50677661019023</v>
      </c>
      <c r="G211">
        <v>77266814</v>
      </c>
      <c r="H211" t="s">
        <v>20</v>
      </c>
      <c r="I211">
        <v>5</v>
      </c>
      <c r="J211">
        <v>55</v>
      </c>
      <c r="K211">
        <v>30</v>
      </c>
      <c r="L211">
        <v>247823</v>
      </c>
      <c r="M211">
        <v>100</v>
      </c>
      <c r="N211">
        <v>247953</v>
      </c>
      <c r="P211">
        <f t="shared" si="13"/>
        <v>9.634265494627486E-4</v>
      </c>
      <c r="Q211">
        <f t="shared" si="14"/>
        <v>1</v>
      </c>
      <c r="R211">
        <f t="shared" si="15"/>
        <v>0</v>
      </c>
    </row>
    <row r="212" spans="1:19" x14ac:dyDescent="0.25">
      <c r="A212" t="s">
        <v>128</v>
      </c>
      <c r="B212">
        <v>2006</v>
      </c>
      <c r="C212" s="1">
        <v>38000000</v>
      </c>
      <c r="D212" t="s">
        <v>129</v>
      </c>
      <c r="E212">
        <f t="shared" si="12"/>
        <v>1</v>
      </c>
      <c r="F212">
        <v>2743.2658900779957</v>
      </c>
      <c r="G212">
        <v>3604595</v>
      </c>
      <c r="H212" t="s">
        <v>20</v>
      </c>
      <c r="I212">
        <v>2</v>
      </c>
      <c r="J212">
        <v>56</v>
      </c>
      <c r="L212">
        <v>3030</v>
      </c>
      <c r="M212">
        <v>5000</v>
      </c>
      <c r="N212">
        <v>8030</v>
      </c>
      <c r="P212">
        <f t="shared" si="13"/>
        <v>6.8384936449171127E-4</v>
      </c>
      <c r="Q212">
        <f t="shared" si="14"/>
        <v>1</v>
      </c>
      <c r="R212">
        <f t="shared" si="15"/>
        <v>0</v>
      </c>
      <c r="S212" s="6">
        <v>387</v>
      </c>
    </row>
    <row r="213" spans="1:19" x14ac:dyDescent="0.25">
      <c r="A213" t="s">
        <v>128</v>
      </c>
      <c r="B213">
        <v>2007</v>
      </c>
      <c r="C213" s="2">
        <v>52506578</v>
      </c>
      <c r="D213" s="1" t="s">
        <v>130</v>
      </c>
      <c r="E213">
        <f t="shared" si="12"/>
        <v>1</v>
      </c>
      <c r="F213">
        <v>2619.1560837023817</v>
      </c>
      <c r="G213">
        <v>3715665</v>
      </c>
      <c r="H213" t="s">
        <v>20</v>
      </c>
      <c r="I213">
        <v>1</v>
      </c>
      <c r="L213">
        <v>20000</v>
      </c>
      <c r="M213">
        <v>5000</v>
      </c>
      <c r="N213">
        <v>25000</v>
      </c>
      <c r="P213">
        <f t="shared" si="13"/>
        <v>2.0184812139953413E-3</v>
      </c>
      <c r="Q213">
        <f t="shared" si="14"/>
        <v>1</v>
      </c>
      <c r="R213">
        <f t="shared" si="15"/>
        <v>0</v>
      </c>
      <c r="S213" s="6">
        <v>903</v>
      </c>
    </row>
    <row r="214" spans="1:19" x14ac:dyDescent="0.25">
      <c r="A214" t="s">
        <v>128</v>
      </c>
      <c r="B214">
        <v>2008</v>
      </c>
      <c r="C214" s="2">
        <v>41107018</v>
      </c>
      <c r="D214" s="1" t="s">
        <v>131</v>
      </c>
      <c r="E214">
        <f t="shared" si="12"/>
        <v>1</v>
      </c>
      <c r="F214">
        <v>2680.6177916647712</v>
      </c>
      <c r="G214">
        <v>3832771</v>
      </c>
      <c r="H214" t="s">
        <v>20</v>
      </c>
      <c r="I214">
        <v>2</v>
      </c>
      <c r="J214">
        <v>26</v>
      </c>
      <c r="K214">
        <v>103</v>
      </c>
      <c r="L214">
        <v>527</v>
      </c>
      <c r="N214">
        <v>630</v>
      </c>
      <c r="P214">
        <f t="shared" si="13"/>
        <v>5.6095185441551293E-5</v>
      </c>
      <c r="Q214">
        <f t="shared" si="14"/>
        <v>0</v>
      </c>
      <c r="R214">
        <f t="shared" si="15"/>
        <v>0</v>
      </c>
      <c r="S214" s="6">
        <v>1737</v>
      </c>
    </row>
    <row r="215" spans="1:19" x14ac:dyDescent="0.25">
      <c r="A215" t="s">
        <v>128</v>
      </c>
      <c r="B215">
        <v>2009</v>
      </c>
      <c r="C215" s="2">
        <v>30427973</v>
      </c>
      <c r="D215" s="1" t="s">
        <v>132</v>
      </c>
      <c r="E215">
        <f t="shared" si="12"/>
        <v>1</v>
      </c>
      <c r="F215">
        <v>2794.7758149001061</v>
      </c>
      <c r="G215">
        <v>3950786</v>
      </c>
      <c r="P215">
        <f t="shared" si="13"/>
        <v>0</v>
      </c>
      <c r="Q215">
        <f t="shared" si="14"/>
        <v>0</v>
      </c>
      <c r="R215">
        <f t="shared" si="15"/>
        <v>0</v>
      </c>
      <c r="S215" s="6">
        <v>5153</v>
      </c>
    </row>
    <row r="216" spans="1:19" x14ac:dyDescent="0.25">
      <c r="A216" t="s">
        <v>128</v>
      </c>
      <c r="B216">
        <v>2010</v>
      </c>
      <c r="C216" s="2">
        <v>29126626</v>
      </c>
      <c r="D216" s="1" t="s">
        <v>133</v>
      </c>
      <c r="E216">
        <f t="shared" si="12"/>
        <v>1</v>
      </c>
      <c r="F216">
        <v>2953.1850078767457</v>
      </c>
      <c r="G216">
        <v>4066078</v>
      </c>
      <c r="H216" t="s">
        <v>20</v>
      </c>
      <c r="I216">
        <v>1</v>
      </c>
      <c r="J216">
        <v>219</v>
      </c>
      <c r="L216">
        <v>524</v>
      </c>
      <c r="N216">
        <v>524</v>
      </c>
      <c r="P216">
        <f t="shared" si="13"/>
        <v>9.2521589600593003E-5</v>
      </c>
      <c r="Q216">
        <f t="shared" si="14"/>
        <v>0</v>
      </c>
      <c r="R216">
        <f t="shared" si="15"/>
        <v>0</v>
      </c>
      <c r="S216" s="6">
        <v>805</v>
      </c>
    </row>
    <row r="217" spans="1:19" x14ac:dyDescent="0.25">
      <c r="A217" t="s">
        <v>128</v>
      </c>
      <c r="B217">
        <v>2011</v>
      </c>
      <c r="C217" s="2">
        <v>4094585</v>
      </c>
      <c r="D217" s="1" t="s">
        <v>134</v>
      </c>
      <c r="E217">
        <f t="shared" si="12"/>
        <v>1</v>
      </c>
      <c r="F217">
        <v>2972.787059042977</v>
      </c>
      <c r="G217">
        <v>4177435</v>
      </c>
      <c r="H217" t="s">
        <v>20</v>
      </c>
      <c r="I217">
        <v>3</v>
      </c>
      <c r="J217">
        <v>65</v>
      </c>
      <c r="L217">
        <v>10819</v>
      </c>
      <c r="N217">
        <v>10819</v>
      </c>
      <c r="P217">
        <f t="shared" si="13"/>
        <v>7.9251981179838816E-4</v>
      </c>
      <c r="Q217">
        <f t="shared" si="14"/>
        <v>1</v>
      </c>
      <c r="R217">
        <f t="shared" si="15"/>
        <v>0</v>
      </c>
      <c r="S217" s="6">
        <v>491</v>
      </c>
    </row>
    <row r="218" spans="1:19" x14ac:dyDescent="0.25">
      <c r="A218" t="s">
        <v>128</v>
      </c>
      <c r="B218">
        <v>2012</v>
      </c>
      <c r="C218" s="2">
        <v>31486288</v>
      </c>
      <c r="D218" s="1" t="s">
        <v>135</v>
      </c>
      <c r="E218">
        <f t="shared" si="12"/>
        <v>1</v>
      </c>
      <c r="F218">
        <v>3007.4583597298883</v>
      </c>
      <c r="G218">
        <v>4286188</v>
      </c>
      <c r="H218" t="s">
        <v>20</v>
      </c>
      <c r="I218">
        <v>3</v>
      </c>
      <c r="J218">
        <v>24</v>
      </c>
      <c r="K218">
        <v>89</v>
      </c>
      <c r="L218">
        <v>2082</v>
      </c>
      <c r="M218">
        <v>7500</v>
      </c>
      <c r="N218">
        <v>9671</v>
      </c>
      <c r="P218">
        <f t="shared" si="13"/>
        <v>6.8249456160112429E-4</v>
      </c>
      <c r="Q218">
        <f t="shared" si="14"/>
        <v>1</v>
      </c>
      <c r="R218">
        <f t="shared" si="15"/>
        <v>0</v>
      </c>
      <c r="S218" s="6">
        <v>1774</v>
      </c>
    </row>
    <row r="219" spans="1:19" x14ac:dyDescent="0.25">
      <c r="A219" t="s">
        <v>128</v>
      </c>
      <c r="B219">
        <v>2013</v>
      </c>
      <c r="C219" s="2">
        <v>12057344</v>
      </c>
      <c r="D219" s="1" t="s">
        <v>136</v>
      </c>
      <c r="E219">
        <f t="shared" si="12"/>
        <v>1</v>
      </c>
      <c r="F219">
        <v>3034.3749794181235</v>
      </c>
      <c r="G219">
        <v>4394334</v>
      </c>
      <c r="H219" t="s">
        <v>20</v>
      </c>
      <c r="I219">
        <v>1</v>
      </c>
      <c r="J219">
        <v>16</v>
      </c>
      <c r="L219">
        <v>1071</v>
      </c>
      <c r="N219">
        <v>1071</v>
      </c>
      <c r="P219">
        <f t="shared" si="13"/>
        <v>7.6757934194351187E-5</v>
      </c>
      <c r="Q219">
        <f t="shared" si="14"/>
        <v>0</v>
      </c>
      <c r="R219">
        <f t="shared" si="15"/>
        <v>0</v>
      </c>
      <c r="S219" s="6">
        <v>2153</v>
      </c>
    </row>
    <row r="220" spans="1:19" x14ac:dyDescent="0.25">
      <c r="A220" t="s">
        <v>128</v>
      </c>
      <c r="B220">
        <v>2014</v>
      </c>
      <c r="C220" s="2">
        <v>6956312</v>
      </c>
      <c r="D220" s="1" t="s">
        <v>137</v>
      </c>
      <c r="E220">
        <f t="shared" si="12"/>
        <v>1</v>
      </c>
      <c r="F220">
        <v>3160.5368350780277</v>
      </c>
      <c r="G220">
        <v>4504962</v>
      </c>
      <c r="P220">
        <f t="shared" si="13"/>
        <v>0</v>
      </c>
      <c r="Q220">
        <f t="shared" si="14"/>
        <v>0</v>
      </c>
      <c r="R220">
        <f t="shared" si="15"/>
        <v>0</v>
      </c>
      <c r="S220" s="6">
        <v>1491</v>
      </c>
    </row>
    <row r="221" spans="1:19" x14ac:dyDescent="0.25">
      <c r="A221" t="s">
        <v>128</v>
      </c>
      <c r="B221">
        <v>2015</v>
      </c>
      <c r="C221" s="2">
        <v>14840593</v>
      </c>
      <c r="D221" s="1" t="s">
        <v>138</v>
      </c>
      <c r="E221">
        <f t="shared" si="12"/>
        <v>1</v>
      </c>
      <c r="F221">
        <v>3163.1728039383361</v>
      </c>
      <c r="G221">
        <v>4620330</v>
      </c>
      <c r="P221">
        <f t="shared" si="13"/>
        <v>0</v>
      </c>
      <c r="Q221">
        <f t="shared" si="14"/>
        <v>0</v>
      </c>
      <c r="R221">
        <f t="shared" si="15"/>
        <v>0</v>
      </c>
      <c r="S221" s="6">
        <v>645</v>
      </c>
    </row>
    <row r="222" spans="1:19" x14ac:dyDescent="0.25">
      <c r="A222" t="s">
        <v>139</v>
      </c>
      <c r="B222">
        <v>2006</v>
      </c>
      <c r="C222" s="2">
        <v>5752282</v>
      </c>
      <c r="D222" t="s">
        <v>140</v>
      </c>
      <c r="E222">
        <f t="shared" si="12"/>
        <v>1</v>
      </c>
      <c r="F222">
        <v>1224.6203322625022</v>
      </c>
      <c r="G222">
        <v>18486392</v>
      </c>
      <c r="H222" t="s">
        <v>20</v>
      </c>
      <c r="I222">
        <v>2</v>
      </c>
      <c r="J222">
        <v>42</v>
      </c>
      <c r="L222">
        <v>451</v>
      </c>
      <c r="N222">
        <v>451</v>
      </c>
      <c r="P222">
        <f t="shared" si="13"/>
        <v>9.5908384935253988E-6</v>
      </c>
      <c r="Q222">
        <f t="shared" si="14"/>
        <v>0</v>
      </c>
      <c r="R222">
        <f t="shared" si="15"/>
        <v>0</v>
      </c>
      <c r="S222" s="6">
        <v>11</v>
      </c>
    </row>
    <row r="223" spans="1:19" x14ac:dyDescent="0.25">
      <c r="A223" t="s">
        <v>139</v>
      </c>
      <c r="B223">
        <v>2007</v>
      </c>
      <c r="C223" s="2">
        <v>8494860</v>
      </c>
      <c r="D223" s="1" t="s">
        <v>69</v>
      </c>
      <c r="E223">
        <f t="shared" si="12"/>
        <v>1</v>
      </c>
      <c r="F223">
        <v>1221.4073153387899</v>
      </c>
      <c r="G223">
        <v>18862172</v>
      </c>
      <c r="H223" t="s">
        <v>20</v>
      </c>
      <c r="I223">
        <v>2</v>
      </c>
      <c r="J223">
        <v>30</v>
      </c>
      <c r="L223">
        <v>2150</v>
      </c>
      <c r="N223">
        <v>2150</v>
      </c>
      <c r="P223">
        <f t="shared" si="13"/>
        <v>3.5785910551552598E-5</v>
      </c>
      <c r="Q223">
        <f t="shared" si="14"/>
        <v>0</v>
      </c>
      <c r="R223">
        <f t="shared" si="15"/>
        <v>0</v>
      </c>
      <c r="S223" s="6">
        <v>4</v>
      </c>
    </row>
    <row r="224" spans="1:19" x14ac:dyDescent="0.25">
      <c r="A224" t="s">
        <v>139</v>
      </c>
      <c r="B224">
        <v>2008</v>
      </c>
      <c r="C224" s="2">
        <v>12075032</v>
      </c>
      <c r="D224" s="1" t="s">
        <v>141</v>
      </c>
      <c r="E224">
        <f t="shared" si="12"/>
        <v>1</v>
      </c>
      <c r="F224">
        <v>1226.4903787324224</v>
      </c>
      <c r="G224">
        <v>19261647</v>
      </c>
      <c r="H224" t="s">
        <v>20</v>
      </c>
      <c r="I224">
        <v>2</v>
      </c>
      <c r="J224">
        <v>50</v>
      </c>
      <c r="L224">
        <v>450</v>
      </c>
      <c r="N224">
        <v>450</v>
      </c>
      <c r="P224">
        <f t="shared" si="13"/>
        <v>9.6045784662131947E-6</v>
      </c>
      <c r="Q224">
        <f t="shared" si="14"/>
        <v>0</v>
      </c>
      <c r="R224">
        <f t="shared" si="15"/>
        <v>0</v>
      </c>
      <c r="S224" s="6">
        <v>4</v>
      </c>
    </row>
    <row r="225" spans="1:19" x14ac:dyDescent="0.25">
      <c r="A225" t="s">
        <v>139</v>
      </c>
      <c r="B225">
        <v>2009</v>
      </c>
      <c r="C225" s="2">
        <v>2412316</v>
      </c>
      <c r="D225" s="1" t="s">
        <v>54</v>
      </c>
      <c r="E225">
        <f t="shared" si="12"/>
        <v>1</v>
      </c>
      <c r="F225">
        <v>1239.1398638082812</v>
      </c>
      <c r="G225">
        <v>19684909</v>
      </c>
      <c r="H225" t="s">
        <v>20</v>
      </c>
      <c r="I225">
        <v>1</v>
      </c>
      <c r="J225">
        <v>27</v>
      </c>
      <c r="K225">
        <v>6</v>
      </c>
      <c r="M225">
        <v>10000</v>
      </c>
      <c r="N225">
        <v>10006</v>
      </c>
      <c r="P225">
        <f t="shared" si="13"/>
        <v>1.5386405901089001E-4</v>
      </c>
      <c r="Q225">
        <f t="shared" si="14"/>
        <v>1</v>
      </c>
      <c r="R225">
        <f t="shared" si="15"/>
        <v>0</v>
      </c>
      <c r="S225" s="6">
        <v>1</v>
      </c>
    </row>
    <row r="226" spans="1:19" x14ac:dyDescent="0.25">
      <c r="A226" t="s">
        <v>139</v>
      </c>
      <c r="B226">
        <v>2010</v>
      </c>
      <c r="C226"/>
      <c r="D226" s="1"/>
      <c r="E226">
        <f t="shared" si="12"/>
        <v>0</v>
      </c>
      <c r="F226">
        <v>1236.0851980687191</v>
      </c>
      <c r="G226">
        <v>20131707</v>
      </c>
      <c r="H226" t="s">
        <v>20</v>
      </c>
      <c r="I226">
        <v>2</v>
      </c>
      <c r="J226">
        <v>18</v>
      </c>
      <c r="L226">
        <v>6425</v>
      </c>
      <c r="N226">
        <v>6425</v>
      </c>
      <c r="P226">
        <f t="shared" si="13"/>
        <v>9.6638600988977245E-5</v>
      </c>
      <c r="Q226">
        <f t="shared" si="14"/>
        <v>0</v>
      </c>
      <c r="R226">
        <f t="shared" si="15"/>
        <v>0</v>
      </c>
      <c r="S226" s="6">
        <v>23</v>
      </c>
    </row>
    <row r="227" spans="1:19" x14ac:dyDescent="0.25">
      <c r="A227" t="s">
        <v>139</v>
      </c>
      <c r="B227">
        <v>2011</v>
      </c>
      <c r="C227" s="2">
        <v>16324871</v>
      </c>
      <c r="D227" s="1" t="s">
        <v>142</v>
      </c>
      <c r="E227">
        <f t="shared" si="12"/>
        <v>1</v>
      </c>
      <c r="F227">
        <v>1154.7544058497842</v>
      </c>
      <c r="G227">
        <v>20604172</v>
      </c>
      <c r="P227">
        <f t="shared" si="13"/>
        <v>0</v>
      </c>
      <c r="Q227">
        <f t="shared" si="14"/>
        <v>0</v>
      </c>
      <c r="R227">
        <f t="shared" si="15"/>
        <v>0</v>
      </c>
      <c r="S227" s="6">
        <v>467</v>
      </c>
    </row>
    <row r="228" spans="1:19" x14ac:dyDescent="0.25">
      <c r="A228" t="s">
        <v>139</v>
      </c>
      <c r="B228">
        <v>2012</v>
      </c>
      <c r="C228" s="2">
        <v>9484255</v>
      </c>
      <c r="D228" s="1" t="s">
        <v>143</v>
      </c>
      <c r="E228">
        <f t="shared" si="12"/>
        <v>1</v>
      </c>
      <c r="F228">
        <v>1248.1912121700334</v>
      </c>
      <c r="G228">
        <v>21102641</v>
      </c>
      <c r="P228">
        <f t="shared" si="13"/>
        <v>0</v>
      </c>
      <c r="Q228">
        <f t="shared" si="14"/>
        <v>0</v>
      </c>
      <c r="R228">
        <f t="shared" si="15"/>
        <v>0</v>
      </c>
      <c r="S228" s="6">
        <v>5</v>
      </c>
    </row>
    <row r="229" spans="1:19" x14ac:dyDescent="0.25">
      <c r="A229" t="s">
        <v>139</v>
      </c>
      <c r="B229">
        <v>2013</v>
      </c>
      <c r="C229"/>
      <c r="D229" s="1"/>
      <c r="E229">
        <f t="shared" si="12"/>
        <v>0</v>
      </c>
      <c r="F229">
        <v>1326.4714780870058</v>
      </c>
      <c r="G229">
        <v>21622490</v>
      </c>
      <c r="P229">
        <f t="shared" si="13"/>
        <v>0</v>
      </c>
      <c r="Q229">
        <f t="shared" si="14"/>
        <v>0</v>
      </c>
      <c r="R229">
        <f t="shared" si="15"/>
        <v>0</v>
      </c>
      <c r="S229" s="6">
        <v>2</v>
      </c>
    </row>
    <row r="230" spans="1:19" x14ac:dyDescent="0.25">
      <c r="A230" t="s">
        <v>139</v>
      </c>
      <c r="B230">
        <v>2014</v>
      </c>
      <c r="C230"/>
      <c r="D230" s="1"/>
      <c r="E230">
        <f t="shared" si="12"/>
        <v>0</v>
      </c>
      <c r="F230">
        <v>1404.3185936445016</v>
      </c>
      <c r="G230">
        <v>22157107</v>
      </c>
      <c r="H230" t="s">
        <v>20</v>
      </c>
      <c r="I230">
        <v>2</v>
      </c>
      <c r="J230">
        <v>46</v>
      </c>
      <c r="P230">
        <f t="shared" si="13"/>
        <v>2.0760833081683452E-6</v>
      </c>
      <c r="Q230">
        <f t="shared" si="14"/>
        <v>0</v>
      </c>
      <c r="R230">
        <f t="shared" si="15"/>
        <v>0</v>
      </c>
    </row>
    <row r="231" spans="1:19" x14ac:dyDescent="0.25">
      <c r="A231" t="s">
        <v>139</v>
      </c>
      <c r="B231">
        <v>2015</v>
      </c>
      <c r="C231"/>
      <c r="D231" s="1"/>
      <c r="E231">
        <f t="shared" si="12"/>
        <v>0</v>
      </c>
      <c r="F231">
        <v>1496.2358372794263</v>
      </c>
      <c r="G231">
        <v>22701556</v>
      </c>
      <c r="H231" t="s">
        <v>20</v>
      </c>
      <c r="I231">
        <v>1</v>
      </c>
      <c r="J231">
        <v>16</v>
      </c>
      <c r="P231">
        <f t="shared" si="13"/>
        <v>7.047975037482012E-7</v>
      </c>
      <c r="Q231">
        <f t="shared" si="14"/>
        <v>0</v>
      </c>
      <c r="R231">
        <f t="shared" si="15"/>
        <v>0</v>
      </c>
    </row>
    <row r="232" spans="1:19" x14ac:dyDescent="0.25">
      <c r="A232" t="s">
        <v>144</v>
      </c>
      <c r="B232">
        <v>2006</v>
      </c>
      <c r="C232" s="2">
        <v>1905355</v>
      </c>
      <c r="D232" t="s">
        <v>145</v>
      </c>
      <c r="E232">
        <f t="shared" si="12"/>
        <v>1</v>
      </c>
      <c r="F232">
        <v>1183.5915582357943</v>
      </c>
      <c r="G232">
        <v>788941</v>
      </c>
      <c r="P232">
        <f t="shared" si="13"/>
        <v>0</v>
      </c>
      <c r="Q232">
        <f t="shared" si="14"/>
        <v>0</v>
      </c>
      <c r="R232">
        <f t="shared" si="15"/>
        <v>0</v>
      </c>
    </row>
    <row r="233" spans="1:19" x14ac:dyDescent="0.25">
      <c r="A233" t="s">
        <v>144</v>
      </c>
      <c r="B233">
        <v>2007</v>
      </c>
      <c r="C233" s="2">
        <v>1575570</v>
      </c>
      <c r="D233" s="1" t="s">
        <v>146</v>
      </c>
      <c r="E233">
        <f t="shared" si="12"/>
        <v>1</v>
      </c>
      <c r="F233">
        <v>1227.8198544695381</v>
      </c>
      <c r="G233">
        <v>799309</v>
      </c>
      <c r="H233" t="s">
        <v>20</v>
      </c>
      <c r="I233">
        <v>2</v>
      </c>
      <c r="J233">
        <v>6</v>
      </c>
      <c r="L233">
        <v>43312</v>
      </c>
      <c r="N233">
        <v>43312</v>
      </c>
      <c r="P233">
        <f t="shared" si="13"/>
        <v>1.6263547639273422E-2</v>
      </c>
      <c r="Q233">
        <f t="shared" si="14"/>
        <v>1</v>
      </c>
      <c r="R233">
        <f t="shared" si="15"/>
        <v>1</v>
      </c>
    </row>
    <row r="234" spans="1:19" x14ac:dyDescent="0.25">
      <c r="A234" t="s">
        <v>144</v>
      </c>
      <c r="B234">
        <v>2008</v>
      </c>
      <c r="C234" s="2">
        <v>5580667</v>
      </c>
      <c r="D234" s="1" t="s">
        <v>147</v>
      </c>
      <c r="E234">
        <f t="shared" si="12"/>
        <v>1</v>
      </c>
      <c r="F234">
        <v>1282.458880902848</v>
      </c>
      <c r="G234">
        <v>809639</v>
      </c>
      <c r="H234" t="s">
        <v>20</v>
      </c>
      <c r="I234">
        <v>1</v>
      </c>
      <c r="L234">
        <v>340000</v>
      </c>
      <c r="N234">
        <v>340000</v>
      </c>
      <c r="P234">
        <f t="shared" si="13"/>
        <v>0.1259820734920131</v>
      </c>
      <c r="Q234">
        <f t="shared" si="14"/>
        <v>1</v>
      </c>
      <c r="R234">
        <f t="shared" si="15"/>
        <v>1</v>
      </c>
      <c r="S234">
        <v>35</v>
      </c>
    </row>
    <row r="235" spans="1:19" x14ac:dyDescent="0.25">
      <c r="A235" t="s">
        <v>144</v>
      </c>
      <c r="B235">
        <v>2009</v>
      </c>
      <c r="C235" s="2">
        <v>2996920</v>
      </c>
      <c r="D235" s="1" t="s">
        <v>89</v>
      </c>
      <c r="E235">
        <f t="shared" si="12"/>
        <v>1</v>
      </c>
      <c r="F235">
        <v>1329.8231041972517</v>
      </c>
      <c r="G235">
        <v>820097</v>
      </c>
      <c r="P235">
        <f t="shared" si="13"/>
        <v>0</v>
      </c>
      <c r="Q235">
        <f t="shared" si="14"/>
        <v>0</v>
      </c>
      <c r="R235">
        <f t="shared" si="15"/>
        <v>0</v>
      </c>
    </row>
    <row r="236" spans="1:19" x14ac:dyDescent="0.25">
      <c r="A236" t="s">
        <v>144</v>
      </c>
      <c r="B236">
        <v>2010</v>
      </c>
      <c r="C236" s="2">
        <v>2999757</v>
      </c>
      <c r="D236" s="1" t="s">
        <v>117</v>
      </c>
      <c r="E236">
        <f t="shared" si="12"/>
        <v>1</v>
      </c>
      <c r="F236">
        <v>1358.4605000491129</v>
      </c>
      <c r="G236">
        <v>830802</v>
      </c>
      <c r="H236" t="s">
        <v>20</v>
      </c>
      <c r="I236">
        <v>1</v>
      </c>
      <c r="L236">
        <v>200258</v>
      </c>
      <c r="N236">
        <v>200258</v>
      </c>
      <c r="P236">
        <f t="shared" si="13"/>
        <v>7.2312536561057864E-2</v>
      </c>
      <c r="Q236">
        <f t="shared" si="14"/>
        <v>1</v>
      </c>
      <c r="R236">
        <f t="shared" si="15"/>
        <v>1</v>
      </c>
    </row>
    <row r="237" spans="1:19" x14ac:dyDescent="0.25">
      <c r="A237" t="s">
        <v>144</v>
      </c>
      <c r="B237">
        <v>2011</v>
      </c>
      <c r="C237" s="2">
        <v>6138419</v>
      </c>
      <c r="D237" s="1" t="s">
        <v>148</v>
      </c>
      <c r="E237">
        <f t="shared" si="12"/>
        <v>1</v>
      </c>
      <c r="F237">
        <v>1400.6055961115367</v>
      </c>
      <c r="G237">
        <v>841802</v>
      </c>
      <c r="P237">
        <f t="shared" si="13"/>
        <v>0</v>
      </c>
      <c r="Q237">
        <f t="shared" si="14"/>
        <v>0</v>
      </c>
      <c r="R237">
        <f t="shared" si="15"/>
        <v>0</v>
      </c>
    </row>
    <row r="238" spans="1:19" x14ac:dyDescent="0.25">
      <c r="A238" t="s">
        <v>144</v>
      </c>
      <c r="B238">
        <v>2012</v>
      </c>
      <c r="C238" s="2">
        <v>4019325</v>
      </c>
      <c r="D238" s="1" t="s">
        <v>127</v>
      </c>
      <c r="E238">
        <f t="shared" si="12"/>
        <v>1</v>
      </c>
      <c r="F238">
        <v>1449.0338125139269</v>
      </c>
      <c r="G238">
        <v>853069</v>
      </c>
      <c r="P238">
        <f t="shared" si="13"/>
        <v>0</v>
      </c>
      <c r="Q238">
        <f t="shared" si="14"/>
        <v>0</v>
      </c>
      <c r="R238">
        <f t="shared" si="15"/>
        <v>0</v>
      </c>
    </row>
    <row r="239" spans="1:19" x14ac:dyDescent="0.25">
      <c r="A239" t="s">
        <v>144</v>
      </c>
      <c r="B239">
        <v>2013</v>
      </c>
      <c r="C239" s="2">
        <v>6307018</v>
      </c>
      <c r="D239" s="1" t="s">
        <v>149</v>
      </c>
      <c r="E239">
        <f t="shared" si="12"/>
        <v>1</v>
      </c>
      <c r="F239">
        <v>1501.2722978869401</v>
      </c>
      <c r="G239">
        <v>864554</v>
      </c>
      <c r="P239">
        <f t="shared" si="13"/>
        <v>0</v>
      </c>
      <c r="Q239">
        <f t="shared" si="14"/>
        <v>0</v>
      </c>
      <c r="R239">
        <f t="shared" si="15"/>
        <v>0</v>
      </c>
    </row>
    <row r="240" spans="1:19" x14ac:dyDescent="0.25">
      <c r="A240" t="s">
        <v>144</v>
      </c>
      <c r="B240">
        <v>2014</v>
      </c>
      <c r="C240" s="2">
        <v>3997512</v>
      </c>
      <c r="D240" s="1" t="s">
        <v>27</v>
      </c>
      <c r="E240">
        <f t="shared" si="12"/>
        <v>1</v>
      </c>
      <c r="F240">
        <v>1570.246721121626</v>
      </c>
      <c r="G240">
        <v>876174</v>
      </c>
      <c r="P240">
        <f t="shared" si="13"/>
        <v>0</v>
      </c>
      <c r="Q240">
        <f t="shared" si="14"/>
        <v>0</v>
      </c>
      <c r="R240">
        <f t="shared" si="15"/>
        <v>0</v>
      </c>
      <c r="S240">
        <v>1</v>
      </c>
    </row>
    <row r="241" spans="1:19" x14ac:dyDescent="0.25">
      <c r="A241" t="s">
        <v>144</v>
      </c>
      <c r="B241">
        <v>2015</v>
      </c>
      <c r="C241" s="2">
        <v>3000059</v>
      </c>
      <c r="D241" s="1" t="s">
        <v>44</v>
      </c>
      <c r="E241">
        <f t="shared" si="12"/>
        <v>1</v>
      </c>
      <c r="F241">
        <v>1650.3078204482072</v>
      </c>
      <c r="G241">
        <v>887861</v>
      </c>
      <c r="P241">
        <f t="shared" si="13"/>
        <v>0</v>
      </c>
      <c r="Q241">
        <f t="shared" si="14"/>
        <v>0</v>
      </c>
      <c r="R241">
        <f t="shared" si="15"/>
        <v>0</v>
      </c>
    </row>
    <row r="242" spans="1:19" x14ac:dyDescent="0.25">
      <c r="A242" t="s">
        <v>150</v>
      </c>
      <c r="B242">
        <v>2006</v>
      </c>
      <c r="C242"/>
      <c r="D242" s="1"/>
      <c r="E242">
        <f t="shared" si="12"/>
        <v>0</v>
      </c>
      <c r="F242">
        <v>4692.9877310571828</v>
      </c>
      <c r="G242">
        <v>9371333</v>
      </c>
      <c r="P242">
        <f t="shared" si="13"/>
        <v>0</v>
      </c>
      <c r="Q242">
        <f t="shared" si="14"/>
        <v>0</v>
      </c>
      <c r="R242">
        <f t="shared" si="15"/>
        <v>0</v>
      </c>
    </row>
    <row r="243" spans="1:19" x14ac:dyDescent="0.25">
      <c r="A243" t="s">
        <v>150</v>
      </c>
      <c r="B243">
        <v>2007</v>
      </c>
      <c r="C243" s="2">
        <v>3879893</v>
      </c>
      <c r="D243" s="1" t="s">
        <v>151</v>
      </c>
      <c r="E243">
        <f t="shared" si="12"/>
        <v>1</v>
      </c>
      <c r="F243">
        <v>5030.3726419337854</v>
      </c>
      <c r="G243">
        <v>9504336</v>
      </c>
      <c r="H243" t="s">
        <v>20</v>
      </c>
      <c r="I243">
        <v>5</v>
      </c>
      <c r="J243">
        <v>175</v>
      </c>
      <c r="L243">
        <v>162763</v>
      </c>
      <c r="N243">
        <v>162763</v>
      </c>
      <c r="O243">
        <v>162700</v>
      </c>
      <c r="P243">
        <f t="shared" si="13"/>
        <v>5.1559519781287193E-3</v>
      </c>
      <c r="Q243">
        <f t="shared" si="14"/>
        <v>1</v>
      </c>
      <c r="R243">
        <f t="shared" si="15"/>
        <v>0</v>
      </c>
    </row>
    <row r="244" spans="1:19" x14ac:dyDescent="0.25">
      <c r="A244" t="s">
        <v>150</v>
      </c>
      <c r="B244">
        <v>2008</v>
      </c>
      <c r="C244"/>
      <c r="D244" s="1"/>
      <c r="E244">
        <f t="shared" si="12"/>
        <v>0</v>
      </c>
      <c r="F244">
        <v>5120.6219226952726</v>
      </c>
      <c r="G244">
        <v>9636491</v>
      </c>
      <c r="H244" t="s">
        <v>20</v>
      </c>
      <c r="I244">
        <v>3</v>
      </c>
      <c r="J244">
        <v>13</v>
      </c>
      <c r="K244">
        <v>2</v>
      </c>
      <c r="L244">
        <v>17000</v>
      </c>
      <c r="N244">
        <v>17002</v>
      </c>
      <c r="P244">
        <f t="shared" si="13"/>
        <v>5.3064959018796361E-4</v>
      </c>
      <c r="Q244">
        <f t="shared" si="14"/>
        <v>1</v>
      </c>
      <c r="R244">
        <f t="shared" si="15"/>
        <v>0</v>
      </c>
    </row>
    <row r="245" spans="1:19" x14ac:dyDescent="0.25">
      <c r="A245" t="s">
        <v>150</v>
      </c>
      <c r="B245">
        <v>2009</v>
      </c>
      <c r="C245"/>
      <c r="D245" s="1"/>
      <c r="E245">
        <f t="shared" si="12"/>
        <v>0</v>
      </c>
      <c r="F245">
        <v>5099.6157762887233</v>
      </c>
      <c r="G245">
        <v>9767737</v>
      </c>
      <c r="H245" t="s">
        <v>20</v>
      </c>
      <c r="I245">
        <v>3</v>
      </c>
      <c r="J245">
        <v>32</v>
      </c>
      <c r="L245">
        <v>17835</v>
      </c>
      <c r="N245">
        <v>17835</v>
      </c>
      <c r="O245">
        <v>52403</v>
      </c>
      <c r="P245">
        <f t="shared" si="13"/>
        <v>5.5104882533180404E-4</v>
      </c>
      <c r="Q245">
        <f t="shared" si="14"/>
        <v>1</v>
      </c>
      <c r="R245">
        <f t="shared" si="15"/>
        <v>0</v>
      </c>
    </row>
    <row r="246" spans="1:19" x14ac:dyDescent="0.25">
      <c r="A246" t="s">
        <v>150</v>
      </c>
      <c r="B246">
        <v>2010</v>
      </c>
      <c r="C246" s="2">
        <v>1941576</v>
      </c>
      <c r="D246" s="1" t="s">
        <v>64</v>
      </c>
      <c r="E246">
        <f t="shared" si="12"/>
        <v>1</v>
      </c>
      <c r="F246">
        <v>5451.0680613947025</v>
      </c>
      <c r="G246">
        <v>9897983</v>
      </c>
      <c r="H246" t="s">
        <v>20</v>
      </c>
      <c r="I246">
        <v>4</v>
      </c>
      <c r="J246">
        <v>137</v>
      </c>
      <c r="L246">
        <v>64521</v>
      </c>
      <c r="N246">
        <v>64521</v>
      </c>
      <c r="P246">
        <f t="shared" si="13"/>
        <v>1.9694214467735499E-3</v>
      </c>
      <c r="Q246">
        <f t="shared" si="14"/>
        <v>1</v>
      </c>
      <c r="R246">
        <f t="shared" si="15"/>
        <v>0</v>
      </c>
    </row>
    <row r="247" spans="1:19" x14ac:dyDescent="0.25">
      <c r="A247" t="s">
        <v>150</v>
      </c>
      <c r="B247">
        <v>2011</v>
      </c>
      <c r="C247"/>
      <c r="D247" s="1"/>
      <c r="E247">
        <f t="shared" si="12"/>
        <v>0</v>
      </c>
      <c r="F247">
        <v>5547.763911711334</v>
      </c>
      <c r="G247">
        <v>10027140</v>
      </c>
      <c r="H247" t="s">
        <v>20</v>
      </c>
      <c r="I247">
        <v>4</v>
      </c>
      <c r="J247">
        <v>12</v>
      </c>
      <c r="K247">
        <v>220</v>
      </c>
      <c r="L247">
        <v>55200</v>
      </c>
      <c r="N247">
        <v>55420</v>
      </c>
      <c r="O247">
        <v>30000</v>
      </c>
      <c r="P247">
        <f t="shared" si="13"/>
        <v>1.6592966688407662E-3</v>
      </c>
      <c r="Q247">
        <f t="shared" si="14"/>
        <v>1</v>
      </c>
      <c r="R247">
        <f t="shared" si="15"/>
        <v>0</v>
      </c>
    </row>
    <row r="248" spans="1:19" x14ac:dyDescent="0.25">
      <c r="A248" t="s">
        <v>150</v>
      </c>
      <c r="B248">
        <v>2012</v>
      </c>
      <c r="C248"/>
      <c r="D248" s="1"/>
      <c r="E248">
        <f t="shared" si="12"/>
        <v>0</v>
      </c>
      <c r="F248">
        <v>5630.9409076482552</v>
      </c>
      <c r="G248">
        <v>10155036</v>
      </c>
      <c r="H248" t="s">
        <v>20</v>
      </c>
      <c r="I248">
        <v>5</v>
      </c>
      <c r="J248">
        <v>175</v>
      </c>
      <c r="L248">
        <v>71675</v>
      </c>
      <c r="M248">
        <v>11500</v>
      </c>
      <c r="N248">
        <v>83175</v>
      </c>
      <c r="O248">
        <v>30000</v>
      </c>
      <c r="P248">
        <f t="shared" si="13"/>
        <v>2.4743880770092788E-3</v>
      </c>
      <c r="Q248">
        <f t="shared" si="14"/>
        <v>1</v>
      </c>
      <c r="R248">
        <f t="shared" si="15"/>
        <v>0</v>
      </c>
    </row>
    <row r="249" spans="1:19" x14ac:dyDescent="0.25">
      <c r="A249" t="s">
        <v>150</v>
      </c>
      <c r="B249">
        <v>2013</v>
      </c>
      <c r="C249"/>
      <c r="D249" s="1"/>
      <c r="E249">
        <f t="shared" si="12"/>
        <v>0</v>
      </c>
      <c r="F249">
        <v>5825.4700238795549</v>
      </c>
      <c r="G249">
        <v>10281408</v>
      </c>
      <c r="H249" t="s">
        <v>20</v>
      </c>
      <c r="I249">
        <v>1</v>
      </c>
      <c r="O249">
        <v>102</v>
      </c>
      <c r="P249">
        <f t="shared" si="13"/>
        <v>0</v>
      </c>
      <c r="Q249">
        <f t="shared" si="14"/>
        <v>0</v>
      </c>
      <c r="R249">
        <f t="shared" si="15"/>
        <v>0</v>
      </c>
    </row>
    <row r="250" spans="1:19" x14ac:dyDescent="0.25">
      <c r="A250" t="s">
        <v>150</v>
      </c>
      <c r="B250">
        <v>2014</v>
      </c>
      <c r="C250"/>
      <c r="D250" s="1"/>
      <c r="E250">
        <f t="shared" si="12"/>
        <v>0</v>
      </c>
      <c r="F250">
        <v>6193.7058564623985</v>
      </c>
      <c r="G250">
        <v>10405943</v>
      </c>
      <c r="H250" t="s">
        <v>20</v>
      </c>
      <c r="I250">
        <v>1</v>
      </c>
      <c r="J250">
        <v>1</v>
      </c>
      <c r="L250">
        <v>300</v>
      </c>
      <c r="N250">
        <v>300</v>
      </c>
      <c r="P250">
        <f t="shared" si="13"/>
        <v>8.745002735456076E-6</v>
      </c>
      <c r="Q250">
        <f t="shared" si="14"/>
        <v>0</v>
      </c>
      <c r="R250">
        <f t="shared" si="15"/>
        <v>0</v>
      </c>
    </row>
    <row r="251" spans="1:19" x14ac:dyDescent="0.25">
      <c r="A251" t="s">
        <v>150</v>
      </c>
      <c r="B251">
        <v>2015</v>
      </c>
      <c r="C251"/>
      <c r="D251" s="1"/>
      <c r="E251">
        <f t="shared" si="12"/>
        <v>0</v>
      </c>
      <c r="F251">
        <v>6552.6943798609364</v>
      </c>
      <c r="G251">
        <v>10528391</v>
      </c>
      <c r="H251" t="s">
        <v>20</v>
      </c>
      <c r="I251">
        <v>3</v>
      </c>
      <c r="J251">
        <v>2</v>
      </c>
      <c r="L251">
        <v>20883</v>
      </c>
      <c r="M251">
        <v>2450</v>
      </c>
      <c r="N251">
        <v>23333</v>
      </c>
      <c r="P251">
        <f t="shared" si="13"/>
        <v>6.6504938883823746E-4</v>
      </c>
      <c r="Q251">
        <f t="shared" si="14"/>
        <v>1</v>
      </c>
      <c r="R251">
        <f t="shared" si="15"/>
        <v>0</v>
      </c>
    </row>
    <row r="252" spans="1:19" x14ac:dyDescent="0.25">
      <c r="A252" t="s">
        <v>152</v>
      </c>
      <c r="B252">
        <v>2006</v>
      </c>
      <c r="C252"/>
      <c r="D252" s="1"/>
      <c r="E252">
        <f t="shared" si="12"/>
        <v>0</v>
      </c>
      <c r="F252">
        <v>2272.230702547221</v>
      </c>
      <c r="G252">
        <v>76274285</v>
      </c>
      <c r="H252" t="s">
        <v>20</v>
      </c>
      <c r="I252">
        <v>1</v>
      </c>
      <c r="J252">
        <v>15</v>
      </c>
      <c r="L252">
        <v>23</v>
      </c>
      <c r="N252">
        <v>23</v>
      </c>
      <c r="P252">
        <f t="shared" si="13"/>
        <v>2.87121668856024E-7</v>
      </c>
      <c r="Q252">
        <f t="shared" si="14"/>
        <v>0</v>
      </c>
      <c r="R252">
        <f t="shared" si="15"/>
        <v>0</v>
      </c>
      <c r="S252">
        <v>2</v>
      </c>
    </row>
    <row r="253" spans="1:19" x14ac:dyDescent="0.25">
      <c r="A253" t="s">
        <v>152</v>
      </c>
      <c r="B253">
        <v>2007</v>
      </c>
      <c r="C253"/>
      <c r="D253" s="1"/>
      <c r="E253">
        <f t="shared" si="12"/>
        <v>0</v>
      </c>
      <c r="F253">
        <v>2391.5524399543383</v>
      </c>
      <c r="G253">
        <v>77605327</v>
      </c>
      <c r="P253">
        <f t="shared" si="13"/>
        <v>0</v>
      </c>
      <c r="Q253">
        <f t="shared" si="14"/>
        <v>0</v>
      </c>
      <c r="R253">
        <f t="shared" si="15"/>
        <v>0</v>
      </c>
    </row>
    <row r="254" spans="1:19" x14ac:dyDescent="0.25">
      <c r="A254" t="s">
        <v>152</v>
      </c>
      <c r="B254">
        <v>2008</v>
      </c>
      <c r="C254"/>
      <c r="D254" s="1"/>
      <c r="E254">
        <f t="shared" si="12"/>
        <v>0</v>
      </c>
      <c r="F254">
        <v>2518.1182770036694</v>
      </c>
      <c r="G254">
        <v>78976122</v>
      </c>
      <c r="H254" t="s">
        <v>20</v>
      </c>
      <c r="I254">
        <v>1</v>
      </c>
      <c r="J254">
        <v>98</v>
      </c>
      <c r="K254">
        <v>72</v>
      </c>
      <c r="M254">
        <v>625</v>
      </c>
      <c r="N254">
        <v>697</v>
      </c>
      <c r="P254">
        <f t="shared" si="13"/>
        <v>3.8885170887474069E-6</v>
      </c>
      <c r="Q254">
        <f t="shared" si="14"/>
        <v>0</v>
      </c>
      <c r="R254">
        <f t="shared" si="15"/>
        <v>0</v>
      </c>
      <c r="S254" s="6">
        <v>2</v>
      </c>
    </row>
    <row r="255" spans="1:19" x14ac:dyDescent="0.25">
      <c r="A255" t="s">
        <v>152</v>
      </c>
      <c r="B255">
        <v>2009</v>
      </c>
      <c r="C255"/>
      <c r="D255" s="1"/>
      <c r="E255">
        <f t="shared" si="12"/>
        <v>0</v>
      </c>
      <c r="F255">
        <v>2588.0519079647115</v>
      </c>
      <c r="G255">
        <v>80442443</v>
      </c>
      <c r="P255">
        <f t="shared" si="13"/>
        <v>0</v>
      </c>
      <c r="Q255">
        <f t="shared" si="14"/>
        <v>0</v>
      </c>
      <c r="R255">
        <f t="shared" si="15"/>
        <v>0</v>
      </c>
      <c r="S255" s="6">
        <v>1</v>
      </c>
    </row>
    <row r="256" spans="1:19" x14ac:dyDescent="0.25">
      <c r="A256" t="s">
        <v>152</v>
      </c>
      <c r="B256">
        <v>2010</v>
      </c>
      <c r="C256"/>
      <c r="D256" s="1"/>
      <c r="E256">
        <f t="shared" si="12"/>
        <v>0</v>
      </c>
      <c r="F256">
        <v>2668.0359882615867</v>
      </c>
      <c r="G256">
        <v>82040994</v>
      </c>
      <c r="H256" t="s">
        <v>20</v>
      </c>
      <c r="I256">
        <v>3</v>
      </c>
      <c r="J256">
        <v>58</v>
      </c>
      <c r="K256">
        <v>40</v>
      </c>
      <c r="L256">
        <v>3500</v>
      </c>
      <c r="N256">
        <v>3540</v>
      </c>
      <c r="P256">
        <f t="shared" si="13"/>
        <v>1.3651711728407386E-5</v>
      </c>
      <c r="Q256">
        <f t="shared" si="14"/>
        <v>0</v>
      </c>
      <c r="R256">
        <f t="shared" si="15"/>
        <v>0</v>
      </c>
      <c r="S256" s="6">
        <v>1</v>
      </c>
    </row>
    <row r="257" spans="1:19" x14ac:dyDescent="0.25">
      <c r="A257" t="s">
        <v>152</v>
      </c>
      <c r="B257">
        <v>2011</v>
      </c>
      <c r="C257"/>
      <c r="D257" s="1"/>
      <c r="E257">
        <f t="shared" si="12"/>
        <v>0</v>
      </c>
      <c r="F257">
        <v>2659.876419306041</v>
      </c>
      <c r="G257">
        <v>83787634</v>
      </c>
      <c r="P257">
        <f t="shared" si="13"/>
        <v>0</v>
      </c>
      <c r="Q257">
        <f t="shared" si="14"/>
        <v>0</v>
      </c>
      <c r="R257">
        <f t="shared" si="15"/>
        <v>0</v>
      </c>
      <c r="S257" s="6">
        <v>31</v>
      </c>
    </row>
    <row r="258" spans="1:19" x14ac:dyDescent="0.25">
      <c r="A258" t="s">
        <v>152</v>
      </c>
      <c r="B258">
        <v>2012</v>
      </c>
      <c r="C258"/>
      <c r="D258" s="1"/>
      <c r="E258">
        <f t="shared" si="12"/>
        <v>0</v>
      </c>
      <c r="F258">
        <v>2658.78747641583</v>
      </c>
      <c r="G258">
        <v>85660902</v>
      </c>
      <c r="P258">
        <f t="shared" si="13"/>
        <v>0</v>
      </c>
      <c r="Q258">
        <f t="shared" si="14"/>
        <v>0</v>
      </c>
      <c r="R258">
        <f t="shared" si="15"/>
        <v>0</v>
      </c>
      <c r="S258" s="6">
        <v>75</v>
      </c>
    </row>
    <row r="259" spans="1:19" x14ac:dyDescent="0.25">
      <c r="A259" t="s">
        <v>152</v>
      </c>
      <c r="B259">
        <v>2013</v>
      </c>
      <c r="C259"/>
      <c r="D259" s="1"/>
      <c r="E259">
        <f t="shared" ref="E259:E322" si="16">IF(C259&gt;0,1,0)</f>
        <v>0</v>
      </c>
      <c r="F259">
        <v>2654.2850159912414</v>
      </c>
      <c r="G259">
        <v>87613909</v>
      </c>
      <c r="P259">
        <f t="shared" ref="P259:P322" si="17">(J259+(0.3*N259))/G259</f>
        <v>0</v>
      </c>
      <c r="Q259">
        <f t="shared" ref="Q259:Q322" si="18">IF(P259&gt;0.0001,1,0)</f>
        <v>0</v>
      </c>
      <c r="R259">
        <f t="shared" ref="R259:R322" si="19">IF(P259&gt;0.01,1,0)</f>
        <v>0</v>
      </c>
      <c r="S259" s="6">
        <v>130</v>
      </c>
    </row>
    <row r="260" spans="1:19" x14ac:dyDescent="0.25">
      <c r="A260" t="s">
        <v>152</v>
      </c>
      <c r="B260">
        <v>2014</v>
      </c>
      <c r="C260"/>
      <c r="D260" s="1"/>
      <c r="E260">
        <f t="shared" si="16"/>
        <v>0</v>
      </c>
      <c r="F260">
        <v>2653.8989293080972</v>
      </c>
      <c r="G260">
        <v>89579670</v>
      </c>
      <c r="P260">
        <f t="shared" si="17"/>
        <v>0</v>
      </c>
      <c r="Q260">
        <f t="shared" si="18"/>
        <v>0</v>
      </c>
      <c r="R260">
        <f t="shared" si="19"/>
        <v>0</v>
      </c>
      <c r="S260" s="6">
        <v>249</v>
      </c>
    </row>
    <row r="261" spans="1:19" x14ac:dyDescent="0.25">
      <c r="A261" t="s">
        <v>152</v>
      </c>
      <c r="B261">
        <v>2015</v>
      </c>
      <c r="C261" s="2">
        <v>3500065</v>
      </c>
      <c r="D261" s="1" t="s">
        <v>89</v>
      </c>
      <c r="E261">
        <f t="shared" si="16"/>
        <v>1</v>
      </c>
      <c r="F261">
        <v>2707.086258011971</v>
      </c>
      <c r="G261">
        <v>91508084</v>
      </c>
      <c r="H261" t="s">
        <v>20</v>
      </c>
      <c r="I261">
        <v>3</v>
      </c>
      <c r="J261">
        <v>141</v>
      </c>
      <c r="K261">
        <v>101</v>
      </c>
      <c r="L261">
        <v>100</v>
      </c>
      <c r="N261">
        <v>201</v>
      </c>
      <c r="O261">
        <v>100000</v>
      </c>
      <c r="P261">
        <f t="shared" si="17"/>
        <v>2.1998056477720595E-6</v>
      </c>
      <c r="Q261">
        <f t="shared" si="18"/>
        <v>0</v>
      </c>
      <c r="R261">
        <f t="shared" si="19"/>
        <v>0</v>
      </c>
      <c r="S261" s="6">
        <v>974</v>
      </c>
    </row>
    <row r="262" spans="1:19" x14ac:dyDescent="0.25">
      <c r="A262" t="s">
        <v>153</v>
      </c>
      <c r="B262">
        <v>2006</v>
      </c>
      <c r="C262"/>
      <c r="D262" s="1"/>
      <c r="E262">
        <f t="shared" si="16"/>
        <v>0</v>
      </c>
      <c r="F262">
        <v>3475.866744961676</v>
      </c>
      <c r="G262">
        <v>5967556</v>
      </c>
      <c r="H262" t="s">
        <v>20</v>
      </c>
      <c r="I262">
        <v>2</v>
      </c>
      <c r="J262">
        <v>1</v>
      </c>
      <c r="L262">
        <v>16470</v>
      </c>
      <c r="N262">
        <v>16470</v>
      </c>
      <c r="P262">
        <f t="shared" si="17"/>
        <v>8.2814472122255743E-4</v>
      </c>
      <c r="Q262">
        <f t="shared" si="18"/>
        <v>1</v>
      </c>
      <c r="R262">
        <f t="shared" si="19"/>
        <v>0</v>
      </c>
    </row>
    <row r="263" spans="1:19" x14ac:dyDescent="0.25">
      <c r="A263" t="s">
        <v>153</v>
      </c>
      <c r="B263">
        <v>2007</v>
      </c>
      <c r="C263"/>
      <c r="D263" s="1"/>
      <c r="E263">
        <f t="shared" si="16"/>
        <v>0</v>
      </c>
      <c r="F263">
        <v>3597.9619905927661</v>
      </c>
      <c r="G263">
        <v>5986414</v>
      </c>
      <c r="H263" t="s">
        <v>20</v>
      </c>
      <c r="I263">
        <v>2</v>
      </c>
      <c r="J263">
        <v>2</v>
      </c>
      <c r="L263">
        <v>3300</v>
      </c>
      <c r="N263">
        <v>3300</v>
      </c>
      <c r="P263">
        <f t="shared" si="17"/>
        <v>1.6570855273290486E-4</v>
      </c>
      <c r="Q263">
        <f t="shared" si="18"/>
        <v>1</v>
      </c>
      <c r="R263">
        <f t="shared" si="19"/>
        <v>0</v>
      </c>
    </row>
    <row r="264" spans="1:19" x14ac:dyDescent="0.25">
      <c r="A264" t="s">
        <v>153</v>
      </c>
      <c r="B264">
        <v>2008</v>
      </c>
      <c r="C264"/>
      <c r="D264" s="1"/>
      <c r="E264">
        <f t="shared" si="16"/>
        <v>0</v>
      </c>
      <c r="F264">
        <v>3633.0149032529603</v>
      </c>
      <c r="G264">
        <v>6004199</v>
      </c>
      <c r="H264" t="s">
        <v>20</v>
      </c>
      <c r="I264">
        <v>2</v>
      </c>
      <c r="J264">
        <v>30</v>
      </c>
      <c r="L264">
        <v>3000</v>
      </c>
      <c r="N264">
        <v>3000</v>
      </c>
      <c r="P264">
        <f t="shared" si="17"/>
        <v>1.5489160169408108E-4</v>
      </c>
      <c r="Q264">
        <f t="shared" si="18"/>
        <v>1</v>
      </c>
      <c r="R264">
        <f t="shared" si="19"/>
        <v>0</v>
      </c>
    </row>
    <row r="265" spans="1:19" x14ac:dyDescent="0.25">
      <c r="A265" t="s">
        <v>153</v>
      </c>
      <c r="B265">
        <v>2009</v>
      </c>
      <c r="C265" s="2">
        <v>2485827</v>
      </c>
      <c r="D265" s="1" t="s">
        <v>154</v>
      </c>
      <c r="E265">
        <f t="shared" si="16"/>
        <v>1</v>
      </c>
      <c r="F265">
        <v>3509.1564361995415</v>
      </c>
      <c r="G265">
        <v>6021368</v>
      </c>
      <c r="H265" t="s">
        <v>20</v>
      </c>
      <c r="I265">
        <v>3</v>
      </c>
      <c r="J265">
        <v>282</v>
      </c>
      <c r="L265">
        <v>79598</v>
      </c>
      <c r="M265">
        <v>15000</v>
      </c>
      <c r="N265">
        <v>94598</v>
      </c>
      <c r="O265">
        <v>966000</v>
      </c>
      <c r="P265">
        <f t="shared" si="17"/>
        <v>4.7599482376762224E-3</v>
      </c>
      <c r="Q265">
        <f t="shared" si="18"/>
        <v>1</v>
      </c>
      <c r="R265">
        <f t="shared" si="19"/>
        <v>0</v>
      </c>
    </row>
    <row r="266" spans="1:19" x14ac:dyDescent="0.25">
      <c r="A266" t="s">
        <v>153</v>
      </c>
      <c r="B266">
        <v>2010</v>
      </c>
      <c r="C266"/>
      <c r="D266" s="1"/>
      <c r="E266">
        <f t="shared" si="16"/>
        <v>0</v>
      </c>
      <c r="F266">
        <v>3547.0709831532222</v>
      </c>
      <c r="G266">
        <v>6038306</v>
      </c>
      <c r="H266" t="s">
        <v>20</v>
      </c>
      <c r="I266">
        <v>3</v>
      </c>
      <c r="J266">
        <v>17</v>
      </c>
      <c r="K266">
        <v>3</v>
      </c>
      <c r="L266">
        <v>9217</v>
      </c>
      <c r="M266">
        <v>2800</v>
      </c>
      <c r="N266">
        <v>12020</v>
      </c>
      <c r="O266">
        <v>20000</v>
      </c>
      <c r="P266">
        <f t="shared" si="17"/>
        <v>6.000027159935253E-4</v>
      </c>
      <c r="Q266">
        <f t="shared" si="18"/>
        <v>1</v>
      </c>
      <c r="R266">
        <f t="shared" si="19"/>
        <v>0</v>
      </c>
    </row>
    <row r="267" spans="1:19" x14ac:dyDescent="0.25">
      <c r="A267" t="s">
        <v>153</v>
      </c>
      <c r="B267">
        <v>2011</v>
      </c>
      <c r="C267" s="2">
        <v>2579188</v>
      </c>
      <c r="D267" s="1" t="s">
        <v>155</v>
      </c>
      <c r="E267">
        <f t="shared" si="16"/>
        <v>1</v>
      </c>
      <c r="F267">
        <v>3615.583230426193</v>
      </c>
      <c r="G267">
        <v>6055208</v>
      </c>
      <c r="H267" t="s">
        <v>20</v>
      </c>
      <c r="I267">
        <v>1</v>
      </c>
      <c r="J267">
        <v>35</v>
      </c>
      <c r="L267">
        <v>300000</v>
      </c>
      <c r="N267">
        <v>300000</v>
      </c>
      <c r="O267">
        <v>1000000</v>
      </c>
      <c r="P267">
        <f t="shared" si="17"/>
        <v>1.4869018537430919E-2</v>
      </c>
      <c r="Q267">
        <f t="shared" si="18"/>
        <v>1</v>
      </c>
      <c r="R267">
        <f t="shared" si="19"/>
        <v>1</v>
      </c>
    </row>
    <row r="268" spans="1:19" x14ac:dyDescent="0.25">
      <c r="A268" t="s">
        <v>153</v>
      </c>
      <c r="B268">
        <v>2012</v>
      </c>
      <c r="C268"/>
      <c r="D268" s="1"/>
      <c r="E268">
        <f t="shared" si="16"/>
        <v>0</v>
      </c>
      <c r="F268">
        <v>3673.2628872144933</v>
      </c>
      <c r="G268">
        <v>6072233</v>
      </c>
      <c r="P268">
        <f t="shared" si="17"/>
        <v>0</v>
      </c>
      <c r="Q268">
        <f t="shared" si="18"/>
        <v>0</v>
      </c>
      <c r="R268">
        <f t="shared" si="19"/>
        <v>0</v>
      </c>
    </row>
    <row r="269" spans="1:19" x14ac:dyDescent="0.25">
      <c r="A269" t="s">
        <v>153</v>
      </c>
      <c r="B269">
        <v>2013</v>
      </c>
      <c r="C269"/>
      <c r="D269" s="1"/>
      <c r="E269">
        <f t="shared" si="16"/>
        <v>0</v>
      </c>
      <c r="F269">
        <v>3730.4222922746503</v>
      </c>
      <c r="G269">
        <v>6089644</v>
      </c>
      <c r="H269" t="s">
        <v>20</v>
      </c>
      <c r="I269">
        <v>1</v>
      </c>
      <c r="L269">
        <v>63079</v>
      </c>
      <c r="N269">
        <v>63079</v>
      </c>
      <c r="P269">
        <f t="shared" si="17"/>
        <v>3.1075215562683142E-3</v>
      </c>
      <c r="Q269">
        <f t="shared" si="18"/>
        <v>1</v>
      </c>
      <c r="R269">
        <f t="shared" si="19"/>
        <v>0</v>
      </c>
    </row>
    <row r="270" spans="1:19" x14ac:dyDescent="0.25">
      <c r="A270" t="s">
        <v>153</v>
      </c>
      <c r="B270">
        <v>2014</v>
      </c>
      <c r="C270"/>
      <c r="D270" s="1"/>
      <c r="E270">
        <f t="shared" si="16"/>
        <v>0</v>
      </c>
      <c r="F270">
        <v>3772.401570379704</v>
      </c>
      <c r="G270">
        <v>6107706</v>
      </c>
      <c r="H270" t="s">
        <v>20</v>
      </c>
      <c r="I270">
        <v>1</v>
      </c>
      <c r="J270">
        <v>4</v>
      </c>
      <c r="L270">
        <v>12783</v>
      </c>
      <c r="N270">
        <v>12783</v>
      </c>
      <c r="P270">
        <f t="shared" si="17"/>
        <v>6.2853385542788068E-4</v>
      </c>
      <c r="Q270">
        <f t="shared" si="18"/>
        <v>1</v>
      </c>
      <c r="R270">
        <f t="shared" si="19"/>
        <v>0</v>
      </c>
    </row>
    <row r="271" spans="1:19" x14ac:dyDescent="0.25">
      <c r="A271" t="s">
        <v>153</v>
      </c>
      <c r="B271">
        <v>2015</v>
      </c>
      <c r="C271" s="2">
        <v>2710000</v>
      </c>
      <c r="D271" s="1" t="s">
        <v>156</v>
      </c>
      <c r="E271">
        <f t="shared" si="16"/>
        <v>1</v>
      </c>
      <c r="F271">
        <v>3853.1076312662135</v>
      </c>
      <c r="G271">
        <v>6126583</v>
      </c>
      <c r="H271" t="s">
        <v>20</v>
      </c>
      <c r="I271">
        <v>3</v>
      </c>
      <c r="J271">
        <v>13</v>
      </c>
      <c r="L271">
        <v>520000</v>
      </c>
      <c r="N271">
        <v>520000</v>
      </c>
      <c r="O271">
        <v>100000</v>
      </c>
      <c r="P271">
        <f t="shared" si="17"/>
        <v>2.5464928819212928E-2</v>
      </c>
      <c r="Q271">
        <f t="shared" si="18"/>
        <v>1</v>
      </c>
      <c r="R271">
        <f t="shared" si="19"/>
        <v>1</v>
      </c>
    </row>
    <row r="272" spans="1:19" x14ac:dyDescent="0.25">
      <c r="A272" t="s">
        <v>157</v>
      </c>
      <c r="B272">
        <v>2006</v>
      </c>
      <c r="C272" s="2">
        <v>9972986</v>
      </c>
      <c r="D272" t="s">
        <v>158</v>
      </c>
      <c r="E272">
        <f t="shared" si="16"/>
        <v>1</v>
      </c>
      <c r="F272">
        <v>251.4227794145271</v>
      </c>
      <c r="G272">
        <v>78735675</v>
      </c>
      <c r="H272" t="s">
        <v>20</v>
      </c>
      <c r="I272">
        <v>9</v>
      </c>
      <c r="J272">
        <v>1302</v>
      </c>
      <c r="K272">
        <v>96</v>
      </c>
      <c r="L272">
        <v>466898</v>
      </c>
      <c r="N272">
        <v>466994</v>
      </c>
      <c r="O272">
        <v>3200</v>
      </c>
      <c r="P272">
        <f t="shared" si="17"/>
        <v>1.7958847752305416E-3</v>
      </c>
      <c r="Q272">
        <f t="shared" si="18"/>
        <v>1</v>
      </c>
      <c r="R272">
        <f t="shared" si="19"/>
        <v>0</v>
      </c>
      <c r="S272" s="6">
        <v>380</v>
      </c>
    </row>
    <row r="273" spans="1:19" x14ac:dyDescent="0.25">
      <c r="A273" t="s">
        <v>157</v>
      </c>
      <c r="B273">
        <v>2007</v>
      </c>
      <c r="C273" s="2">
        <v>12365659</v>
      </c>
      <c r="D273" s="1" t="s">
        <v>159</v>
      </c>
      <c r="E273">
        <f t="shared" si="16"/>
        <v>1</v>
      </c>
      <c r="F273">
        <v>272.75635635148672</v>
      </c>
      <c r="G273">
        <v>80891968</v>
      </c>
      <c r="H273" t="s">
        <v>20</v>
      </c>
      <c r="I273">
        <v>3</v>
      </c>
      <c r="J273">
        <v>22</v>
      </c>
      <c r="L273">
        <v>247386</v>
      </c>
      <c r="N273">
        <v>247386</v>
      </c>
      <c r="P273">
        <f t="shared" si="17"/>
        <v>9.1774006536718205E-4</v>
      </c>
      <c r="Q273">
        <f t="shared" si="18"/>
        <v>1</v>
      </c>
      <c r="R273">
        <f t="shared" si="19"/>
        <v>0</v>
      </c>
      <c r="S273" s="6">
        <v>475</v>
      </c>
    </row>
    <row r="274" spans="1:19" x14ac:dyDescent="0.25">
      <c r="A274" t="s">
        <v>157</v>
      </c>
      <c r="B274">
        <v>2008</v>
      </c>
      <c r="C274" s="2">
        <v>31528040</v>
      </c>
      <c r="D274" s="1" t="s">
        <v>160</v>
      </c>
      <c r="E274">
        <f t="shared" si="16"/>
        <v>1</v>
      </c>
      <c r="F274">
        <v>294.22570372848855</v>
      </c>
      <c r="G274">
        <v>83079608</v>
      </c>
      <c r="H274" t="s">
        <v>20</v>
      </c>
      <c r="I274">
        <v>5</v>
      </c>
      <c r="J274">
        <v>65</v>
      </c>
      <c r="K274">
        <v>35</v>
      </c>
      <c r="L274">
        <v>6518729</v>
      </c>
      <c r="M274">
        <v>810</v>
      </c>
      <c r="N274">
        <v>6519574</v>
      </c>
      <c r="P274">
        <f t="shared" si="17"/>
        <v>2.354292764597541E-2</v>
      </c>
      <c r="Q274">
        <f t="shared" si="18"/>
        <v>1</v>
      </c>
      <c r="R274">
        <f t="shared" si="19"/>
        <v>1</v>
      </c>
      <c r="S274" s="6">
        <v>261</v>
      </c>
    </row>
    <row r="275" spans="1:19" x14ac:dyDescent="0.25">
      <c r="A275" t="s">
        <v>157</v>
      </c>
      <c r="B275">
        <v>2009</v>
      </c>
      <c r="C275" s="2">
        <v>15645398</v>
      </c>
      <c r="D275" s="1" t="s">
        <v>161</v>
      </c>
      <c r="E275">
        <f t="shared" si="16"/>
        <v>1</v>
      </c>
      <c r="F275">
        <v>311.7844260484423</v>
      </c>
      <c r="G275">
        <v>85302099</v>
      </c>
      <c r="H275" t="s">
        <v>20</v>
      </c>
      <c r="I275">
        <v>2</v>
      </c>
      <c r="J275">
        <v>135</v>
      </c>
      <c r="L275">
        <v>6213652</v>
      </c>
      <c r="N275">
        <v>6213652</v>
      </c>
      <c r="P275">
        <f t="shared" si="17"/>
        <v>2.1854451670644117E-2</v>
      </c>
      <c r="Q275">
        <f t="shared" si="18"/>
        <v>1</v>
      </c>
      <c r="R275">
        <f t="shared" si="19"/>
        <v>1</v>
      </c>
      <c r="S275" s="6">
        <v>590</v>
      </c>
    </row>
    <row r="276" spans="1:19" x14ac:dyDescent="0.25">
      <c r="A276" t="s">
        <v>157</v>
      </c>
      <c r="B276">
        <v>2010</v>
      </c>
      <c r="C276" s="2">
        <v>16690193</v>
      </c>
      <c r="D276" s="1" t="s">
        <v>162</v>
      </c>
      <c r="E276">
        <f t="shared" si="16"/>
        <v>1</v>
      </c>
      <c r="F276">
        <v>341.85895616943003</v>
      </c>
      <c r="G276">
        <v>87561814</v>
      </c>
      <c r="H276" t="s">
        <v>20</v>
      </c>
      <c r="I276">
        <v>3</v>
      </c>
      <c r="J276">
        <v>35</v>
      </c>
      <c r="L276">
        <v>81667</v>
      </c>
      <c r="N276">
        <v>81667</v>
      </c>
      <c r="P276">
        <f t="shared" si="17"/>
        <v>2.8020319451125121E-4</v>
      </c>
      <c r="Q276">
        <f t="shared" si="18"/>
        <v>1</v>
      </c>
      <c r="R276">
        <f t="shared" si="19"/>
        <v>0</v>
      </c>
      <c r="S276" s="6">
        <v>127</v>
      </c>
    </row>
    <row r="277" spans="1:19" x14ac:dyDescent="0.25">
      <c r="A277" t="s">
        <v>157</v>
      </c>
      <c r="B277">
        <v>2011</v>
      </c>
      <c r="C277" s="2">
        <v>46475653</v>
      </c>
      <c r="D277" s="1" t="s">
        <v>163</v>
      </c>
      <c r="E277">
        <f t="shared" si="16"/>
        <v>1</v>
      </c>
      <c r="F277">
        <v>370.3579016154435</v>
      </c>
      <c r="G277">
        <v>89858696</v>
      </c>
      <c r="H277" t="s">
        <v>20</v>
      </c>
      <c r="I277">
        <v>2</v>
      </c>
      <c r="L277">
        <v>4845879</v>
      </c>
      <c r="N277">
        <v>4845879</v>
      </c>
      <c r="P277">
        <f t="shared" si="17"/>
        <v>1.6178330698233146E-2</v>
      </c>
      <c r="Q277">
        <f t="shared" si="18"/>
        <v>1</v>
      </c>
      <c r="R277">
        <f t="shared" si="19"/>
        <v>1</v>
      </c>
      <c r="S277" s="6">
        <v>20</v>
      </c>
    </row>
    <row r="278" spans="1:19" x14ac:dyDescent="0.25">
      <c r="A278" t="s">
        <v>157</v>
      </c>
      <c r="B278">
        <v>2012</v>
      </c>
      <c r="C278" s="2">
        <v>13984781</v>
      </c>
      <c r="D278" s="1" t="s">
        <v>99</v>
      </c>
      <c r="E278">
        <f t="shared" si="16"/>
        <v>1</v>
      </c>
      <c r="F278">
        <v>392.20505805465268</v>
      </c>
      <c r="G278">
        <v>92191211</v>
      </c>
      <c r="H278" t="s">
        <v>20</v>
      </c>
      <c r="I278">
        <v>1</v>
      </c>
      <c r="L278">
        <v>1000000</v>
      </c>
      <c r="N278">
        <v>1000000</v>
      </c>
      <c r="P278">
        <f t="shared" si="17"/>
        <v>3.2541062943624854E-3</v>
      </c>
      <c r="Q278">
        <f t="shared" si="18"/>
        <v>1</v>
      </c>
      <c r="R278">
        <f t="shared" si="19"/>
        <v>0</v>
      </c>
      <c r="S278" s="6">
        <v>337</v>
      </c>
    </row>
    <row r="279" spans="1:19" x14ac:dyDescent="0.25">
      <c r="A279" t="s">
        <v>157</v>
      </c>
      <c r="B279">
        <v>2013</v>
      </c>
      <c r="C279" s="2">
        <v>23972935</v>
      </c>
      <c r="D279" s="1" t="s">
        <v>164</v>
      </c>
      <c r="E279">
        <f t="shared" si="16"/>
        <v>1</v>
      </c>
      <c r="F279">
        <v>422.85183087321775</v>
      </c>
      <c r="G279">
        <v>94558374</v>
      </c>
      <c r="H279" t="s">
        <v>20</v>
      </c>
      <c r="I279">
        <v>4</v>
      </c>
      <c r="J279">
        <v>110</v>
      </c>
      <c r="L279">
        <v>51788</v>
      </c>
      <c r="N279">
        <v>51788</v>
      </c>
      <c r="O279">
        <v>2200</v>
      </c>
      <c r="P279">
        <f t="shared" si="17"/>
        <v>1.6546815832514208E-4</v>
      </c>
      <c r="Q279">
        <f t="shared" si="18"/>
        <v>1</v>
      </c>
      <c r="R279">
        <f t="shared" si="19"/>
        <v>0</v>
      </c>
      <c r="S279" s="6">
        <v>63</v>
      </c>
    </row>
    <row r="280" spans="1:19" x14ac:dyDescent="0.25">
      <c r="A280" t="s">
        <v>157</v>
      </c>
      <c r="B280">
        <v>2014</v>
      </c>
      <c r="C280" s="2">
        <v>32576320</v>
      </c>
      <c r="D280" s="1" t="s">
        <v>165</v>
      </c>
      <c r="E280">
        <f t="shared" si="16"/>
        <v>1</v>
      </c>
      <c r="F280">
        <v>454.77317477652315</v>
      </c>
      <c r="G280">
        <v>96958732</v>
      </c>
      <c r="P280">
        <f t="shared" si="17"/>
        <v>0</v>
      </c>
      <c r="Q280">
        <f t="shared" si="18"/>
        <v>0</v>
      </c>
      <c r="R280">
        <f t="shared" si="19"/>
        <v>0</v>
      </c>
      <c r="S280" s="6">
        <v>14</v>
      </c>
    </row>
    <row r="281" spans="1:19" x14ac:dyDescent="0.25">
      <c r="A281" t="s">
        <v>157</v>
      </c>
      <c r="B281">
        <v>2015</v>
      </c>
      <c r="C281" s="2">
        <v>27019897</v>
      </c>
      <c r="D281" s="1" t="s">
        <v>166</v>
      </c>
      <c r="E281">
        <f t="shared" si="16"/>
        <v>1</v>
      </c>
      <c r="F281">
        <v>486.26850581699102</v>
      </c>
      <c r="G281">
        <v>99390750</v>
      </c>
      <c r="H281" t="s">
        <v>20</v>
      </c>
      <c r="I281">
        <v>2</v>
      </c>
      <c r="L281">
        <v>10410600</v>
      </c>
      <c r="N281">
        <v>10410600</v>
      </c>
      <c r="P281">
        <f t="shared" si="17"/>
        <v>3.1423246127028924E-2</v>
      </c>
      <c r="Q281">
        <f t="shared" si="18"/>
        <v>1</v>
      </c>
      <c r="R281">
        <f t="shared" si="19"/>
        <v>1</v>
      </c>
      <c r="S281" s="6">
        <v>123</v>
      </c>
    </row>
    <row r="282" spans="1:19" x14ac:dyDescent="0.25">
      <c r="A282" t="s">
        <v>167</v>
      </c>
      <c r="B282">
        <v>2006</v>
      </c>
      <c r="C282"/>
      <c r="D282" s="1"/>
      <c r="E282">
        <f t="shared" si="16"/>
        <v>0</v>
      </c>
      <c r="F282">
        <v>515.23653034135305</v>
      </c>
      <c r="G282">
        <v>1487731</v>
      </c>
      <c r="P282">
        <f t="shared" si="17"/>
        <v>0</v>
      </c>
      <c r="Q282">
        <f t="shared" si="18"/>
        <v>0</v>
      </c>
      <c r="R282">
        <f t="shared" si="19"/>
        <v>0</v>
      </c>
    </row>
    <row r="283" spans="1:19" x14ac:dyDescent="0.25">
      <c r="A283" t="s">
        <v>167</v>
      </c>
      <c r="B283">
        <v>2007</v>
      </c>
      <c r="C283"/>
      <c r="D283" s="1"/>
      <c r="E283">
        <f t="shared" si="16"/>
        <v>0</v>
      </c>
      <c r="F283">
        <v>517.02289243369694</v>
      </c>
      <c r="G283">
        <v>1536424</v>
      </c>
      <c r="H283" t="s">
        <v>20</v>
      </c>
      <c r="I283">
        <v>1</v>
      </c>
      <c r="L283">
        <v>300</v>
      </c>
      <c r="N283">
        <v>300</v>
      </c>
      <c r="P283">
        <f t="shared" si="17"/>
        <v>5.857758014714688E-5</v>
      </c>
      <c r="Q283">
        <f t="shared" si="18"/>
        <v>0</v>
      </c>
      <c r="R283">
        <f t="shared" si="19"/>
        <v>0</v>
      </c>
    </row>
    <row r="284" spans="1:19" x14ac:dyDescent="0.25">
      <c r="A284" t="s">
        <v>167</v>
      </c>
      <c r="B284">
        <v>2008</v>
      </c>
      <c r="C284"/>
      <c r="D284" s="1"/>
      <c r="E284">
        <f t="shared" si="16"/>
        <v>0</v>
      </c>
      <c r="F284">
        <v>529.33415943124692</v>
      </c>
      <c r="G284">
        <v>1586749</v>
      </c>
      <c r="H284" t="s">
        <v>20</v>
      </c>
      <c r="I284">
        <v>2</v>
      </c>
      <c r="L284">
        <v>300</v>
      </c>
      <c r="M284">
        <v>400</v>
      </c>
      <c r="N284">
        <v>700</v>
      </c>
      <c r="P284">
        <f t="shared" si="17"/>
        <v>1.323460736386158E-4</v>
      </c>
      <c r="Q284">
        <f t="shared" si="18"/>
        <v>1</v>
      </c>
      <c r="R284">
        <f t="shared" si="19"/>
        <v>0</v>
      </c>
    </row>
    <row r="285" spans="1:19" x14ac:dyDescent="0.25">
      <c r="A285" t="s">
        <v>167</v>
      </c>
      <c r="B285">
        <v>2009</v>
      </c>
      <c r="C285" s="2">
        <v>386544</v>
      </c>
      <c r="D285" s="1" t="s">
        <v>168</v>
      </c>
      <c r="E285">
        <f t="shared" si="16"/>
        <v>1</v>
      </c>
      <c r="F285">
        <v>545.54476053414453</v>
      </c>
      <c r="G285">
        <v>1638899</v>
      </c>
      <c r="H285" t="s">
        <v>20</v>
      </c>
      <c r="I285">
        <v>2</v>
      </c>
      <c r="J285">
        <v>5</v>
      </c>
      <c r="L285">
        <v>16608</v>
      </c>
      <c r="N285">
        <v>16608</v>
      </c>
      <c r="P285">
        <f t="shared" si="17"/>
        <v>3.0431405474040801E-3</v>
      </c>
      <c r="Q285">
        <f t="shared" si="18"/>
        <v>1</v>
      </c>
      <c r="R285">
        <f t="shared" si="19"/>
        <v>0</v>
      </c>
    </row>
    <row r="286" spans="1:19" x14ac:dyDescent="0.25">
      <c r="A286" t="s">
        <v>167</v>
      </c>
      <c r="B286">
        <v>2010</v>
      </c>
      <c r="C286" s="2">
        <v>563955</v>
      </c>
      <c r="D286" s="1" t="s">
        <v>169</v>
      </c>
      <c r="E286">
        <f t="shared" si="16"/>
        <v>1</v>
      </c>
      <c r="F286">
        <v>562.56816614247123</v>
      </c>
      <c r="G286">
        <v>1693002</v>
      </c>
      <c r="H286" t="s">
        <v>20</v>
      </c>
      <c r="I286">
        <v>2</v>
      </c>
      <c r="J286">
        <v>9</v>
      </c>
      <c r="L286">
        <v>38961</v>
      </c>
      <c r="N286">
        <v>38961</v>
      </c>
      <c r="P286">
        <f t="shared" si="17"/>
        <v>6.9092062501993493E-3</v>
      </c>
      <c r="Q286">
        <f t="shared" si="18"/>
        <v>1</v>
      </c>
      <c r="R286">
        <f t="shared" si="19"/>
        <v>0</v>
      </c>
    </row>
    <row r="287" spans="1:19" x14ac:dyDescent="0.25">
      <c r="A287" t="s">
        <v>167</v>
      </c>
      <c r="B287">
        <v>2011</v>
      </c>
      <c r="C287"/>
      <c r="D287" s="1"/>
      <c r="E287">
        <f t="shared" si="16"/>
        <v>0</v>
      </c>
      <c r="F287">
        <v>520.95480672221311</v>
      </c>
      <c r="G287">
        <v>1749099</v>
      </c>
      <c r="P287">
        <f t="shared" si="17"/>
        <v>0</v>
      </c>
      <c r="Q287">
        <f t="shared" si="18"/>
        <v>0</v>
      </c>
      <c r="R287">
        <f t="shared" si="19"/>
        <v>0</v>
      </c>
    </row>
    <row r="288" spans="1:19" x14ac:dyDescent="0.25">
      <c r="A288" t="s">
        <v>167</v>
      </c>
      <c r="B288">
        <v>2012</v>
      </c>
      <c r="C288" s="2">
        <v>4834117</v>
      </c>
      <c r="D288" s="1" t="s">
        <v>170</v>
      </c>
      <c r="E288">
        <f t="shared" si="16"/>
        <v>1</v>
      </c>
      <c r="F288">
        <v>533.79115352258475</v>
      </c>
      <c r="G288">
        <v>1807108</v>
      </c>
      <c r="H288" t="s">
        <v>20</v>
      </c>
      <c r="I288">
        <v>1</v>
      </c>
      <c r="L288">
        <v>428000</v>
      </c>
      <c r="N288">
        <v>428000</v>
      </c>
      <c r="P288">
        <f t="shared" si="17"/>
        <v>7.1052753902921137E-2</v>
      </c>
      <c r="Q288">
        <f t="shared" si="18"/>
        <v>1</v>
      </c>
      <c r="R288">
        <f t="shared" si="19"/>
        <v>1</v>
      </c>
    </row>
    <row r="289" spans="1:19" x14ac:dyDescent="0.25">
      <c r="A289" t="s">
        <v>167</v>
      </c>
      <c r="B289">
        <v>2013</v>
      </c>
      <c r="C289"/>
      <c r="D289" s="1"/>
      <c r="E289">
        <f t="shared" si="16"/>
        <v>0</v>
      </c>
      <c r="F289">
        <v>541.40429871129288</v>
      </c>
      <c r="G289">
        <v>1866878</v>
      </c>
      <c r="H289" t="s">
        <v>20</v>
      </c>
      <c r="I289">
        <v>1</v>
      </c>
      <c r="J289">
        <v>2</v>
      </c>
      <c r="L289">
        <v>3300</v>
      </c>
      <c r="N289">
        <v>3300</v>
      </c>
      <c r="P289">
        <f t="shared" si="17"/>
        <v>5.3136841293325004E-4</v>
      </c>
      <c r="Q289">
        <f t="shared" si="18"/>
        <v>1</v>
      </c>
      <c r="R289">
        <f t="shared" si="19"/>
        <v>0</v>
      </c>
    </row>
    <row r="290" spans="1:19" ht="12" customHeight="1" x14ac:dyDescent="0.25">
      <c r="A290" t="s">
        <v>167</v>
      </c>
      <c r="B290">
        <v>2014</v>
      </c>
      <c r="C290" s="2">
        <v>2474424</v>
      </c>
      <c r="D290" s="1" t="s">
        <v>171</v>
      </c>
      <c r="E290">
        <f t="shared" si="16"/>
        <v>1</v>
      </c>
      <c r="F290">
        <v>528.78542379521434</v>
      </c>
      <c r="G290">
        <v>1928201</v>
      </c>
      <c r="H290" t="s">
        <v>20</v>
      </c>
      <c r="I290">
        <v>1</v>
      </c>
      <c r="P290">
        <f t="shared" si="17"/>
        <v>0</v>
      </c>
      <c r="Q290">
        <f t="shared" si="18"/>
        <v>0</v>
      </c>
      <c r="R290">
        <f t="shared" si="19"/>
        <v>0</v>
      </c>
    </row>
    <row r="291" spans="1:19" ht="12" customHeight="1" x14ac:dyDescent="0.25">
      <c r="A291" t="s">
        <v>167</v>
      </c>
      <c r="B291">
        <v>2015</v>
      </c>
      <c r="C291"/>
      <c r="D291" s="1"/>
      <c r="E291">
        <f t="shared" si="16"/>
        <v>0</v>
      </c>
      <c r="F291">
        <v>536.2775790143952</v>
      </c>
      <c r="G291">
        <v>1990924</v>
      </c>
      <c r="H291" t="s">
        <v>20</v>
      </c>
      <c r="I291">
        <v>1</v>
      </c>
      <c r="L291">
        <v>63100</v>
      </c>
      <c r="N291">
        <v>63100</v>
      </c>
      <c r="P291">
        <f t="shared" si="17"/>
        <v>9.5081479755128769E-3</v>
      </c>
      <c r="Q291">
        <f t="shared" si="18"/>
        <v>1</v>
      </c>
      <c r="R291">
        <f t="shared" si="19"/>
        <v>0</v>
      </c>
    </row>
    <row r="292" spans="1:19" ht="12" customHeight="1" x14ac:dyDescent="0.25">
      <c r="A292" t="s">
        <v>172</v>
      </c>
      <c r="B292">
        <v>2006</v>
      </c>
      <c r="C292"/>
      <c r="D292" s="1"/>
      <c r="E292">
        <f t="shared" si="16"/>
        <v>0</v>
      </c>
      <c r="F292">
        <v>2394.4565897635516</v>
      </c>
      <c r="G292">
        <v>4136000</v>
      </c>
      <c r="H292" t="s">
        <v>20</v>
      </c>
      <c r="I292">
        <v>1</v>
      </c>
      <c r="L292">
        <v>600</v>
      </c>
      <c r="N292">
        <v>600</v>
      </c>
      <c r="P292">
        <f t="shared" si="17"/>
        <v>4.3520309477756285E-5</v>
      </c>
      <c r="Q292">
        <f t="shared" si="18"/>
        <v>0</v>
      </c>
      <c r="R292">
        <f t="shared" si="19"/>
        <v>0</v>
      </c>
    </row>
    <row r="293" spans="1:19" x14ac:dyDescent="0.25">
      <c r="A293" t="s">
        <v>172</v>
      </c>
      <c r="B293">
        <v>2007</v>
      </c>
      <c r="C293" s="2">
        <v>161599</v>
      </c>
      <c r="D293" s="1" t="s">
        <v>173</v>
      </c>
      <c r="E293">
        <f t="shared" si="16"/>
        <v>1</v>
      </c>
      <c r="F293">
        <v>2725.6141801192271</v>
      </c>
      <c r="G293">
        <v>4082000</v>
      </c>
      <c r="P293">
        <f t="shared" si="17"/>
        <v>0</v>
      </c>
      <c r="Q293">
        <f t="shared" si="18"/>
        <v>0</v>
      </c>
      <c r="R293">
        <f t="shared" si="19"/>
        <v>0</v>
      </c>
    </row>
    <row r="294" spans="1:19" x14ac:dyDescent="0.25">
      <c r="A294" t="s">
        <v>172</v>
      </c>
      <c r="B294">
        <v>2008</v>
      </c>
      <c r="C294" s="2">
        <v>2995315</v>
      </c>
      <c r="D294" s="1" t="s">
        <v>174</v>
      </c>
      <c r="E294">
        <f t="shared" si="16"/>
        <v>1</v>
      </c>
      <c r="F294">
        <v>2824.6692325367753</v>
      </c>
      <c r="G294">
        <v>4030000</v>
      </c>
      <c r="P294">
        <f t="shared" si="17"/>
        <v>0</v>
      </c>
      <c r="Q294">
        <f t="shared" si="18"/>
        <v>0</v>
      </c>
      <c r="R294">
        <f t="shared" si="19"/>
        <v>0</v>
      </c>
      <c r="S294">
        <v>621</v>
      </c>
    </row>
    <row r="295" spans="1:19" x14ac:dyDescent="0.25">
      <c r="A295" t="s">
        <v>172</v>
      </c>
      <c r="B295">
        <v>2009</v>
      </c>
      <c r="C295" s="2">
        <v>1000450</v>
      </c>
      <c r="D295" s="1" t="s">
        <v>175</v>
      </c>
      <c r="E295">
        <f t="shared" si="16"/>
        <v>1</v>
      </c>
      <c r="F295">
        <v>2753.5457124261879</v>
      </c>
      <c r="G295">
        <v>3978000</v>
      </c>
      <c r="H295" t="s">
        <v>20</v>
      </c>
      <c r="I295">
        <v>1</v>
      </c>
      <c r="K295">
        <v>6</v>
      </c>
      <c r="L295">
        <v>7300</v>
      </c>
      <c r="N295">
        <v>7306</v>
      </c>
      <c r="P295">
        <f t="shared" si="17"/>
        <v>5.5098039215686271E-4</v>
      </c>
      <c r="Q295">
        <f t="shared" si="18"/>
        <v>1</v>
      </c>
      <c r="R295">
        <f t="shared" si="19"/>
        <v>0</v>
      </c>
    </row>
    <row r="296" spans="1:19" x14ac:dyDescent="0.25">
      <c r="A296" t="s">
        <v>172</v>
      </c>
      <c r="B296">
        <v>2010</v>
      </c>
      <c r="C296" s="2">
        <v>293394</v>
      </c>
      <c r="D296" s="1" t="s">
        <v>176</v>
      </c>
      <c r="E296">
        <f t="shared" si="16"/>
        <v>1</v>
      </c>
      <c r="F296">
        <v>2964.4770480220841</v>
      </c>
      <c r="G296">
        <v>3926000</v>
      </c>
      <c r="P296">
        <f t="shared" si="17"/>
        <v>0</v>
      </c>
      <c r="Q296">
        <f t="shared" si="18"/>
        <v>0</v>
      </c>
      <c r="R296">
        <f t="shared" si="19"/>
        <v>0</v>
      </c>
      <c r="S296">
        <v>3</v>
      </c>
    </row>
    <row r="297" spans="1:19" x14ac:dyDescent="0.25">
      <c r="A297" t="s">
        <v>172</v>
      </c>
      <c r="B297">
        <v>2011</v>
      </c>
      <c r="C297"/>
      <c r="D297" s="1"/>
      <c r="E297">
        <f t="shared" si="16"/>
        <v>0</v>
      </c>
      <c r="F297">
        <v>3220.3913599425478</v>
      </c>
      <c r="G297">
        <v>3875000</v>
      </c>
      <c r="H297" t="s">
        <v>20</v>
      </c>
      <c r="I297">
        <v>1</v>
      </c>
      <c r="J297">
        <v>7</v>
      </c>
      <c r="L297">
        <v>1750</v>
      </c>
      <c r="N297">
        <v>1750</v>
      </c>
      <c r="P297">
        <f t="shared" si="17"/>
        <v>1.3729032258064517E-4</v>
      </c>
      <c r="Q297">
        <f t="shared" si="18"/>
        <v>1</v>
      </c>
      <c r="R297">
        <f t="shared" si="19"/>
        <v>0</v>
      </c>
    </row>
    <row r="298" spans="1:19" x14ac:dyDescent="0.25">
      <c r="A298" t="s">
        <v>172</v>
      </c>
      <c r="B298">
        <v>2012</v>
      </c>
      <c r="C298"/>
      <c r="D298" s="1"/>
      <c r="E298">
        <f t="shared" si="16"/>
        <v>0</v>
      </c>
      <c r="F298">
        <v>3469.6716890755092</v>
      </c>
      <c r="G298">
        <v>3825000</v>
      </c>
      <c r="H298" t="s">
        <v>20</v>
      </c>
      <c r="I298">
        <v>2</v>
      </c>
      <c r="J298">
        <v>5</v>
      </c>
      <c r="K298">
        <v>36</v>
      </c>
      <c r="L298">
        <v>100000</v>
      </c>
      <c r="M298">
        <v>6000</v>
      </c>
      <c r="N298">
        <v>106036</v>
      </c>
      <c r="O298">
        <v>94000</v>
      </c>
      <c r="P298">
        <f t="shared" si="17"/>
        <v>8.3178562091503275E-3</v>
      </c>
      <c r="Q298">
        <f t="shared" si="18"/>
        <v>1</v>
      </c>
      <c r="R298">
        <f t="shared" si="19"/>
        <v>0</v>
      </c>
    </row>
    <row r="299" spans="1:19" x14ac:dyDescent="0.25">
      <c r="A299" t="s">
        <v>172</v>
      </c>
      <c r="B299">
        <v>2013</v>
      </c>
      <c r="C299"/>
      <c r="D299" s="1"/>
      <c r="E299">
        <f t="shared" si="16"/>
        <v>0</v>
      </c>
      <c r="F299">
        <v>3633.7408693557777</v>
      </c>
      <c r="G299">
        <v>3776000</v>
      </c>
      <c r="H299" t="s">
        <v>20</v>
      </c>
      <c r="I299">
        <v>3</v>
      </c>
      <c r="L299">
        <v>26750</v>
      </c>
      <c r="N299">
        <v>26750</v>
      </c>
      <c r="P299">
        <f t="shared" si="17"/>
        <v>2.1252648305084745E-3</v>
      </c>
      <c r="Q299">
        <f t="shared" si="18"/>
        <v>1</v>
      </c>
      <c r="R299">
        <f t="shared" si="19"/>
        <v>0</v>
      </c>
    </row>
    <row r="300" spans="1:19" x14ac:dyDescent="0.25">
      <c r="A300" t="s">
        <v>172</v>
      </c>
      <c r="B300">
        <v>2014</v>
      </c>
      <c r="C300"/>
      <c r="D300" s="1"/>
      <c r="E300">
        <f t="shared" si="16"/>
        <v>0</v>
      </c>
      <c r="F300">
        <v>3851.7234099613329</v>
      </c>
      <c r="G300">
        <v>3727000</v>
      </c>
      <c r="H300" t="s">
        <v>20</v>
      </c>
      <c r="I300">
        <v>1</v>
      </c>
      <c r="L300">
        <v>12000</v>
      </c>
      <c r="N300">
        <v>12000</v>
      </c>
      <c r="P300">
        <f t="shared" si="17"/>
        <v>9.6592433592701901E-4</v>
      </c>
      <c r="Q300">
        <f t="shared" si="18"/>
        <v>1</v>
      </c>
      <c r="R300">
        <f t="shared" si="19"/>
        <v>0</v>
      </c>
    </row>
    <row r="301" spans="1:19" x14ac:dyDescent="0.25">
      <c r="A301" t="s">
        <v>172</v>
      </c>
      <c r="B301">
        <v>2015</v>
      </c>
      <c r="C301"/>
      <c r="D301" s="1"/>
      <c r="E301">
        <f t="shared" si="16"/>
        <v>0</v>
      </c>
      <c r="F301">
        <v>4010.2539906255925</v>
      </c>
      <c r="G301">
        <v>3679000</v>
      </c>
      <c r="H301" t="s">
        <v>20</v>
      </c>
      <c r="I301">
        <v>1</v>
      </c>
      <c r="J301">
        <v>40</v>
      </c>
      <c r="L301">
        <v>10320</v>
      </c>
      <c r="N301">
        <v>10320</v>
      </c>
      <c r="O301">
        <v>23000</v>
      </c>
      <c r="P301">
        <f t="shared" si="17"/>
        <v>8.5240554498505023E-4</v>
      </c>
      <c r="Q301">
        <f t="shared" si="18"/>
        <v>1</v>
      </c>
      <c r="R301">
        <f t="shared" si="19"/>
        <v>0</v>
      </c>
    </row>
    <row r="302" spans="1:19" x14ac:dyDescent="0.25">
      <c r="A302" t="s">
        <v>177</v>
      </c>
      <c r="B302">
        <v>2006</v>
      </c>
      <c r="C302"/>
      <c r="D302" s="1"/>
      <c r="E302">
        <f t="shared" si="16"/>
        <v>0</v>
      </c>
      <c r="F302">
        <v>1137.5490770166837</v>
      </c>
      <c r="G302">
        <v>21951891</v>
      </c>
      <c r="P302">
        <f t="shared" si="17"/>
        <v>0</v>
      </c>
      <c r="Q302">
        <f t="shared" si="18"/>
        <v>0</v>
      </c>
      <c r="R302">
        <f t="shared" si="19"/>
        <v>0</v>
      </c>
    </row>
    <row r="303" spans="1:19" x14ac:dyDescent="0.25">
      <c r="A303" t="s">
        <v>177</v>
      </c>
      <c r="B303">
        <v>2007</v>
      </c>
      <c r="C303" s="2">
        <v>2496956</v>
      </c>
      <c r="D303" s="1" t="s">
        <v>178</v>
      </c>
      <c r="E303">
        <f t="shared" si="16"/>
        <v>1</v>
      </c>
      <c r="F303">
        <v>1156.6390932904521</v>
      </c>
      <c r="G303">
        <v>22528041</v>
      </c>
      <c r="H303" t="s">
        <v>20</v>
      </c>
      <c r="I303">
        <v>1</v>
      </c>
      <c r="J303">
        <v>56</v>
      </c>
      <c r="L303">
        <v>332600</v>
      </c>
      <c r="N303">
        <v>332600</v>
      </c>
      <c r="P303">
        <f t="shared" si="17"/>
        <v>4.4316325596175897E-3</v>
      </c>
      <c r="Q303">
        <f t="shared" si="18"/>
        <v>1</v>
      </c>
      <c r="R303">
        <f t="shared" si="19"/>
        <v>0</v>
      </c>
    </row>
    <row r="304" spans="1:19" x14ac:dyDescent="0.25">
      <c r="A304" t="s">
        <v>177</v>
      </c>
      <c r="B304">
        <v>2008</v>
      </c>
      <c r="C304"/>
      <c r="D304" s="1"/>
      <c r="E304">
        <f t="shared" si="16"/>
        <v>0</v>
      </c>
      <c r="F304">
        <v>1230.3624592165816</v>
      </c>
      <c r="G304">
        <v>23115919</v>
      </c>
      <c r="H304" t="s">
        <v>20</v>
      </c>
      <c r="I304">
        <v>1</v>
      </c>
      <c r="L304">
        <v>58000</v>
      </c>
      <c r="N304">
        <v>58000</v>
      </c>
      <c r="P304">
        <f t="shared" si="17"/>
        <v>7.5272802262371663E-4</v>
      </c>
      <c r="Q304">
        <f t="shared" si="18"/>
        <v>1</v>
      </c>
      <c r="R304">
        <f t="shared" si="19"/>
        <v>0</v>
      </c>
      <c r="S304" s="6">
        <v>55</v>
      </c>
    </row>
    <row r="305" spans="1:19" x14ac:dyDescent="0.25">
      <c r="A305" t="s">
        <v>177</v>
      </c>
      <c r="B305">
        <v>2009</v>
      </c>
      <c r="C305"/>
      <c r="D305" s="1"/>
      <c r="E305">
        <f t="shared" si="16"/>
        <v>0</v>
      </c>
      <c r="F305">
        <v>1257.4930304581424</v>
      </c>
      <c r="G305">
        <v>23713164</v>
      </c>
      <c r="H305" t="s">
        <v>20</v>
      </c>
      <c r="I305">
        <v>2</v>
      </c>
      <c r="J305">
        <v>40</v>
      </c>
      <c r="L305">
        <v>159545</v>
      </c>
      <c r="N305">
        <v>159545</v>
      </c>
      <c r="P305">
        <f t="shared" si="17"/>
        <v>2.0201226626695621E-3</v>
      </c>
      <c r="Q305">
        <f t="shared" si="18"/>
        <v>1</v>
      </c>
      <c r="R305">
        <f t="shared" si="19"/>
        <v>0</v>
      </c>
      <c r="S305" s="6">
        <v>8</v>
      </c>
    </row>
    <row r="306" spans="1:19" x14ac:dyDescent="0.25">
      <c r="A306" t="s">
        <v>177</v>
      </c>
      <c r="B306">
        <v>2010</v>
      </c>
      <c r="C306"/>
      <c r="D306" s="1"/>
      <c r="E306">
        <f t="shared" si="16"/>
        <v>0</v>
      </c>
      <c r="F306">
        <v>1323.0991405685597</v>
      </c>
      <c r="G306">
        <v>24317734</v>
      </c>
      <c r="H306" t="s">
        <v>20</v>
      </c>
      <c r="I306">
        <v>3</v>
      </c>
      <c r="J306">
        <v>90</v>
      </c>
      <c r="L306">
        <v>17274</v>
      </c>
      <c r="N306">
        <v>17274</v>
      </c>
      <c r="P306">
        <f t="shared" si="17"/>
        <v>2.168047401127095E-4</v>
      </c>
      <c r="Q306">
        <f t="shared" si="18"/>
        <v>1</v>
      </c>
      <c r="R306">
        <f t="shared" si="19"/>
        <v>0</v>
      </c>
      <c r="S306" s="6">
        <v>1</v>
      </c>
    </row>
    <row r="307" spans="1:19" x14ac:dyDescent="0.25">
      <c r="A307" t="s">
        <v>177</v>
      </c>
      <c r="B307">
        <v>2011</v>
      </c>
      <c r="C307" s="2">
        <v>2121502</v>
      </c>
      <c r="D307" s="1" t="s">
        <v>179</v>
      </c>
      <c r="E307">
        <f t="shared" si="16"/>
        <v>1</v>
      </c>
      <c r="F307">
        <v>1471.971357939891</v>
      </c>
      <c r="G307">
        <v>24928503</v>
      </c>
      <c r="H307" t="s">
        <v>20</v>
      </c>
      <c r="I307">
        <v>3</v>
      </c>
      <c r="J307">
        <v>121</v>
      </c>
      <c r="K307">
        <v>12</v>
      </c>
      <c r="L307">
        <v>104034</v>
      </c>
      <c r="N307">
        <v>104046</v>
      </c>
      <c r="P307">
        <f t="shared" si="17"/>
        <v>1.2569868314996693E-3</v>
      </c>
      <c r="Q307">
        <f t="shared" si="18"/>
        <v>1</v>
      </c>
      <c r="R307">
        <f t="shared" si="19"/>
        <v>0</v>
      </c>
    </row>
    <row r="308" spans="1:19" x14ac:dyDescent="0.25">
      <c r="A308" t="s">
        <v>177</v>
      </c>
      <c r="B308">
        <v>2012</v>
      </c>
      <c r="C308" s="2">
        <v>312440</v>
      </c>
      <c r="D308" s="1" t="s">
        <v>180</v>
      </c>
      <c r="E308">
        <f t="shared" si="16"/>
        <v>1</v>
      </c>
      <c r="F308">
        <v>1569.9559048565529</v>
      </c>
      <c r="G308">
        <v>25544565</v>
      </c>
      <c r="H308" t="s">
        <v>20</v>
      </c>
      <c r="I308">
        <v>2</v>
      </c>
      <c r="J308">
        <v>76</v>
      </c>
      <c r="L308">
        <v>5441</v>
      </c>
      <c r="N308">
        <v>5441</v>
      </c>
      <c r="P308">
        <f t="shared" si="17"/>
        <v>6.6875282472024869E-5</v>
      </c>
      <c r="Q308">
        <f t="shared" si="18"/>
        <v>0</v>
      </c>
      <c r="R308">
        <f t="shared" si="19"/>
        <v>0</v>
      </c>
    </row>
    <row r="309" spans="1:19" x14ac:dyDescent="0.25">
      <c r="A309" t="s">
        <v>177</v>
      </c>
      <c r="B309">
        <v>2013</v>
      </c>
      <c r="C309"/>
      <c r="D309" s="1"/>
      <c r="E309">
        <f t="shared" si="16"/>
        <v>0</v>
      </c>
      <c r="F309">
        <v>1644.8453397077164</v>
      </c>
      <c r="G309">
        <v>26164432</v>
      </c>
      <c r="H309" t="s">
        <v>20</v>
      </c>
      <c r="I309">
        <v>2</v>
      </c>
      <c r="J309">
        <v>23</v>
      </c>
      <c r="K309">
        <v>250</v>
      </c>
      <c r="L309">
        <v>25310</v>
      </c>
      <c r="N309">
        <v>25560</v>
      </c>
      <c r="P309">
        <f t="shared" si="17"/>
        <v>2.9394867046989595E-4</v>
      </c>
      <c r="Q309">
        <f t="shared" si="18"/>
        <v>1</v>
      </c>
      <c r="R309">
        <f t="shared" si="19"/>
        <v>0</v>
      </c>
    </row>
    <row r="310" spans="1:19" x14ac:dyDescent="0.25">
      <c r="A310" t="s">
        <v>177</v>
      </c>
      <c r="B310">
        <v>2014</v>
      </c>
      <c r="C310"/>
      <c r="D310" s="1"/>
      <c r="E310">
        <f t="shared" si="16"/>
        <v>0</v>
      </c>
      <c r="F310">
        <v>1670.6794520976141</v>
      </c>
      <c r="G310">
        <v>26786598</v>
      </c>
      <c r="H310" t="s">
        <v>20</v>
      </c>
      <c r="I310">
        <v>1</v>
      </c>
      <c r="J310">
        <v>249</v>
      </c>
      <c r="K310">
        <v>29611</v>
      </c>
      <c r="L310">
        <v>26858</v>
      </c>
      <c r="N310">
        <v>56469</v>
      </c>
      <c r="P310">
        <f t="shared" si="17"/>
        <v>6.41727628122093E-4</v>
      </c>
      <c r="Q310">
        <f t="shared" si="18"/>
        <v>1</v>
      </c>
      <c r="R310">
        <f t="shared" si="19"/>
        <v>0</v>
      </c>
    </row>
    <row r="311" spans="1:19" x14ac:dyDescent="0.25">
      <c r="A311" t="s">
        <v>177</v>
      </c>
      <c r="B311">
        <v>2015</v>
      </c>
      <c r="C311"/>
      <c r="D311" s="1"/>
      <c r="E311">
        <f t="shared" si="16"/>
        <v>0</v>
      </c>
      <c r="F311">
        <v>1696.6445948993467</v>
      </c>
      <c r="G311">
        <v>27409893</v>
      </c>
      <c r="H311" t="s">
        <v>20</v>
      </c>
      <c r="I311">
        <v>2</v>
      </c>
      <c r="J311">
        <v>110</v>
      </c>
      <c r="K311">
        <v>465</v>
      </c>
      <c r="M311">
        <v>5000</v>
      </c>
      <c r="N311">
        <v>5465</v>
      </c>
      <c r="O311">
        <v>12000</v>
      </c>
      <c r="P311">
        <f t="shared" si="17"/>
        <v>6.3827319573994692E-5</v>
      </c>
      <c r="Q311">
        <f t="shared" si="18"/>
        <v>0</v>
      </c>
      <c r="R311">
        <f t="shared" si="19"/>
        <v>0</v>
      </c>
    </row>
    <row r="312" spans="1:19" x14ac:dyDescent="0.25">
      <c r="A312" t="s">
        <v>181</v>
      </c>
      <c r="B312">
        <v>2006</v>
      </c>
      <c r="C312"/>
      <c r="D312" s="1"/>
      <c r="E312">
        <f t="shared" si="16"/>
        <v>0</v>
      </c>
      <c r="F312">
        <v>2699.0069026288443</v>
      </c>
      <c r="G312">
        <v>13490041</v>
      </c>
      <c r="H312" t="s">
        <v>20</v>
      </c>
      <c r="I312">
        <v>1</v>
      </c>
      <c r="J312">
        <v>6</v>
      </c>
      <c r="P312">
        <f t="shared" si="17"/>
        <v>4.4477255480543016E-7</v>
      </c>
      <c r="Q312">
        <f t="shared" si="18"/>
        <v>0</v>
      </c>
      <c r="R312">
        <f t="shared" si="19"/>
        <v>0</v>
      </c>
    </row>
    <row r="313" spans="1:19" x14ac:dyDescent="0.25">
      <c r="A313" t="s">
        <v>181</v>
      </c>
      <c r="B313">
        <v>2007</v>
      </c>
      <c r="C313"/>
      <c r="D313" s="1"/>
      <c r="E313">
        <f t="shared" si="16"/>
        <v>0</v>
      </c>
      <c r="F313">
        <v>2805.1923064036314</v>
      </c>
      <c r="G313">
        <v>13797629</v>
      </c>
      <c r="H313" t="s">
        <v>20</v>
      </c>
      <c r="I313">
        <v>3</v>
      </c>
      <c r="J313">
        <v>11</v>
      </c>
      <c r="L313">
        <v>6001</v>
      </c>
      <c r="N313">
        <v>6001</v>
      </c>
      <c r="P313">
        <f t="shared" si="17"/>
        <v>1.312761779578216E-4</v>
      </c>
      <c r="Q313">
        <f t="shared" si="18"/>
        <v>1</v>
      </c>
      <c r="R313">
        <f t="shared" si="19"/>
        <v>0</v>
      </c>
      <c r="S313" s="6">
        <v>5</v>
      </c>
    </row>
    <row r="314" spans="1:19" x14ac:dyDescent="0.25">
      <c r="A314" t="s">
        <v>181</v>
      </c>
      <c r="B314">
        <v>2008</v>
      </c>
      <c r="C314" s="2">
        <v>1483541</v>
      </c>
      <c r="D314" s="1" t="s">
        <v>35</v>
      </c>
      <c r="E314">
        <f t="shared" si="16"/>
        <v>1</v>
      </c>
      <c r="F314">
        <v>2833.7585394204252</v>
      </c>
      <c r="G314">
        <v>14106687</v>
      </c>
      <c r="H314" t="s">
        <v>20</v>
      </c>
      <c r="I314">
        <v>4</v>
      </c>
      <c r="J314">
        <v>74</v>
      </c>
      <c r="L314">
        <v>197300</v>
      </c>
      <c r="N314">
        <v>197300</v>
      </c>
      <c r="P314">
        <f t="shared" si="17"/>
        <v>4.2011281599995806E-3</v>
      </c>
      <c r="Q314">
        <f t="shared" si="18"/>
        <v>1</v>
      </c>
      <c r="R314">
        <f t="shared" si="19"/>
        <v>0</v>
      </c>
      <c r="S314" s="6">
        <v>41</v>
      </c>
    </row>
    <row r="315" spans="1:19" x14ac:dyDescent="0.25">
      <c r="A315" t="s">
        <v>181</v>
      </c>
      <c r="B315">
        <v>2009</v>
      </c>
      <c r="C315" s="2">
        <v>4999968</v>
      </c>
      <c r="D315" s="1" t="s">
        <v>62</v>
      </c>
      <c r="E315">
        <f t="shared" si="16"/>
        <v>1</v>
      </c>
      <c r="F315">
        <v>2787.1506574358723</v>
      </c>
      <c r="G315">
        <v>14418033</v>
      </c>
      <c r="H315" t="s">
        <v>20</v>
      </c>
      <c r="I315">
        <v>3</v>
      </c>
      <c r="J315">
        <v>36</v>
      </c>
      <c r="L315">
        <v>2512837</v>
      </c>
      <c r="M315">
        <v>991</v>
      </c>
      <c r="N315">
        <v>2513828</v>
      </c>
      <c r="P315">
        <f t="shared" si="17"/>
        <v>5.230841127912525E-2</v>
      </c>
      <c r="Q315">
        <f t="shared" si="18"/>
        <v>1</v>
      </c>
      <c r="R315">
        <f t="shared" si="19"/>
        <v>1</v>
      </c>
      <c r="S315" s="6">
        <v>1</v>
      </c>
    </row>
    <row r="316" spans="1:19" x14ac:dyDescent="0.25">
      <c r="A316" t="s">
        <v>181</v>
      </c>
      <c r="B316">
        <v>2010</v>
      </c>
      <c r="C316" s="2">
        <v>3376068</v>
      </c>
      <c r="D316" s="1" t="s">
        <v>182</v>
      </c>
      <c r="E316">
        <f t="shared" si="16"/>
        <v>1</v>
      </c>
      <c r="F316">
        <v>2805.9739374908536</v>
      </c>
      <c r="G316">
        <v>14732261</v>
      </c>
      <c r="H316" t="s">
        <v>20</v>
      </c>
      <c r="I316">
        <v>6</v>
      </c>
      <c r="J316">
        <v>227</v>
      </c>
      <c r="K316">
        <v>210</v>
      </c>
      <c r="L316">
        <v>405058</v>
      </c>
      <c r="M316">
        <v>50640</v>
      </c>
      <c r="N316">
        <v>455908</v>
      </c>
      <c r="O316">
        <v>1150000</v>
      </c>
      <c r="P316">
        <f t="shared" si="17"/>
        <v>9.2992786375424644E-3</v>
      </c>
      <c r="Q316">
        <f t="shared" si="18"/>
        <v>1</v>
      </c>
      <c r="R316">
        <f t="shared" si="19"/>
        <v>0</v>
      </c>
    </row>
    <row r="317" spans="1:19" x14ac:dyDescent="0.25">
      <c r="A317" t="s">
        <v>181</v>
      </c>
      <c r="B317">
        <v>2011</v>
      </c>
      <c r="C317" s="2">
        <v>2201628</v>
      </c>
      <c r="D317" s="1" t="s">
        <v>120</v>
      </c>
      <c r="E317">
        <f t="shared" si="16"/>
        <v>1</v>
      </c>
      <c r="F317">
        <v>2861.1908588030315</v>
      </c>
      <c r="G317">
        <v>15049280</v>
      </c>
      <c r="H317" t="s">
        <v>20</v>
      </c>
      <c r="I317">
        <v>7</v>
      </c>
      <c r="J317">
        <v>83</v>
      </c>
      <c r="K317">
        <v>18</v>
      </c>
      <c r="L317">
        <v>537853</v>
      </c>
      <c r="N317">
        <v>537871</v>
      </c>
      <c r="O317">
        <v>61913</v>
      </c>
      <c r="P317">
        <f t="shared" si="17"/>
        <v>1.0727709232601161E-2</v>
      </c>
      <c r="Q317">
        <f t="shared" si="18"/>
        <v>1</v>
      </c>
      <c r="R317">
        <f t="shared" si="19"/>
        <v>1</v>
      </c>
      <c r="S317">
        <v>27</v>
      </c>
    </row>
    <row r="318" spans="1:19" x14ac:dyDescent="0.25">
      <c r="A318" t="s">
        <v>181</v>
      </c>
      <c r="B318">
        <v>2012</v>
      </c>
      <c r="C318" s="2">
        <v>1654130</v>
      </c>
      <c r="D318" s="1" t="s">
        <v>183</v>
      </c>
      <c r="E318">
        <f t="shared" si="16"/>
        <v>1</v>
      </c>
      <c r="F318">
        <v>2884.9205839926758</v>
      </c>
      <c r="G318">
        <v>15368759</v>
      </c>
      <c r="H318" t="s">
        <v>20</v>
      </c>
      <c r="I318">
        <v>3</v>
      </c>
      <c r="J318">
        <v>44</v>
      </c>
      <c r="K318">
        <v>178</v>
      </c>
      <c r="L318">
        <v>1598049</v>
      </c>
      <c r="N318">
        <v>1598227</v>
      </c>
      <c r="O318">
        <v>210000</v>
      </c>
      <c r="P318">
        <f t="shared" si="17"/>
        <v>3.1200443705311533E-2</v>
      </c>
      <c r="Q318">
        <f t="shared" si="18"/>
        <v>1</v>
      </c>
      <c r="R318">
        <f t="shared" si="19"/>
        <v>1</v>
      </c>
    </row>
    <row r="319" spans="1:19" x14ac:dyDescent="0.25">
      <c r="A319" t="s">
        <v>181</v>
      </c>
      <c r="B319">
        <v>2013</v>
      </c>
      <c r="C319"/>
      <c r="D319" s="1"/>
      <c r="E319">
        <f t="shared" si="16"/>
        <v>0</v>
      </c>
      <c r="F319">
        <v>2930.1942681634127</v>
      </c>
      <c r="G319">
        <v>15690793</v>
      </c>
      <c r="H319" t="s">
        <v>20</v>
      </c>
      <c r="I319">
        <v>2</v>
      </c>
      <c r="J319">
        <v>9</v>
      </c>
      <c r="K319">
        <v>52</v>
      </c>
      <c r="L319">
        <v>2497</v>
      </c>
      <c r="N319">
        <v>2549</v>
      </c>
      <c r="P319">
        <f t="shared" si="17"/>
        <v>4.9309171308295252E-5</v>
      </c>
      <c r="Q319">
        <f t="shared" si="18"/>
        <v>0</v>
      </c>
      <c r="R319">
        <f t="shared" si="19"/>
        <v>0</v>
      </c>
    </row>
    <row r="320" spans="1:19" x14ac:dyDescent="0.25">
      <c r="A320" t="s">
        <v>181</v>
      </c>
      <c r="B320">
        <v>2014</v>
      </c>
      <c r="C320" s="2">
        <v>5445619</v>
      </c>
      <c r="D320" s="1" t="s">
        <v>124</v>
      </c>
      <c r="E320">
        <f t="shared" si="16"/>
        <v>1</v>
      </c>
      <c r="F320">
        <v>2990.6184878734116</v>
      </c>
      <c r="G320">
        <v>16015494</v>
      </c>
      <c r="H320" t="s">
        <v>20</v>
      </c>
      <c r="I320">
        <v>5</v>
      </c>
      <c r="J320">
        <v>6</v>
      </c>
      <c r="K320">
        <v>274</v>
      </c>
      <c r="L320">
        <v>1492820</v>
      </c>
      <c r="M320">
        <v>9830</v>
      </c>
      <c r="N320">
        <v>1502924</v>
      </c>
      <c r="O320">
        <v>100000</v>
      </c>
      <c r="P320">
        <f t="shared" si="17"/>
        <v>2.8152937399246007E-2</v>
      </c>
      <c r="Q320">
        <f t="shared" si="18"/>
        <v>1</v>
      </c>
      <c r="R320">
        <f t="shared" si="19"/>
        <v>1</v>
      </c>
    </row>
    <row r="321" spans="1:19" x14ac:dyDescent="0.25">
      <c r="A321" t="s">
        <v>181</v>
      </c>
      <c r="B321">
        <v>2015</v>
      </c>
      <c r="C321"/>
      <c r="D321" s="1"/>
      <c r="E321">
        <f t="shared" si="16"/>
        <v>0</v>
      </c>
      <c r="F321">
        <v>3052.2950676779633</v>
      </c>
      <c r="G321">
        <v>16342897</v>
      </c>
      <c r="H321" t="s">
        <v>20</v>
      </c>
      <c r="I321">
        <v>4</v>
      </c>
      <c r="J321">
        <v>358</v>
      </c>
      <c r="K321">
        <v>15237</v>
      </c>
      <c r="L321">
        <v>66222</v>
      </c>
      <c r="N321">
        <v>81459</v>
      </c>
      <c r="O321">
        <v>5000</v>
      </c>
      <c r="P321">
        <f t="shared" si="17"/>
        <v>1.5172157053917675E-3</v>
      </c>
      <c r="Q321">
        <f t="shared" si="18"/>
        <v>1</v>
      </c>
      <c r="R321">
        <f t="shared" si="19"/>
        <v>0</v>
      </c>
      <c r="S321">
        <v>20</v>
      </c>
    </row>
    <row r="322" spans="1:19" x14ac:dyDescent="0.25">
      <c r="A322" t="s">
        <v>184</v>
      </c>
      <c r="B322">
        <v>2006</v>
      </c>
      <c r="C322" s="2">
        <v>1997549</v>
      </c>
      <c r="D322" t="s">
        <v>60</v>
      </c>
      <c r="E322">
        <f t="shared" si="16"/>
        <v>1</v>
      </c>
      <c r="F322">
        <v>440.79994213654487</v>
      </c>
      <c r="G322">
        <v>9898301</v>
      </c>
      <c r="H322" t="s">
        <v>20</v>
      </c>
      <c r="I322">
        <v>3</v>
      </c>
      <c r="J322">
        <v>129</v>
      </c>
      <c r="L322">
        <v>1498</v>
      </c>
      <c r="N322">
        <v>1498</v>
      </c>
      <c r="P322">
        <f t="shared" si="17"/>
        <v>5.843427068948499E-5</v>
      </c>
      <c r="Q322">
        <f t="shared" si="18"/>
        <v>0</v>
      </c>
      <c r="R322">
        <f t="shared" si="19"/>
        <v>0</v>
      </c>
      <c r="S322">
        <v>15</v>
      </c>
    </row>
    <row r="323" spans="1:19" x14ac:dyDescent="0.25">
      <c r="A323" t="s">
        <v>184</v>
      </c>
      <c r="B323">
        <v>2007</v>
      </c>
      <c r="C323" s="2">
        <v>10821314</v>
      </c>
      <c r="D323" s="1" t="s">
        <v>185</v>
      </c>
      <c r="E323">
        <f t="shared" ref="E323:E386" si="20">IF(C323&gt;0,1,0)</f>
        <v>1</v>
      </c>
      <c r="F323">
        <v>437.31612926503709</v>
      </c>
      <c r="G323">
        <v>10152521</v>
      </c>
      <c r="H323" t="s">
        <v>20</v>
      </c>
      <c r="I323">
        <v>2</v>
      </c>
      <c r="J323">
        <v>90</v>
      </c>
      <c r="L323">
        <v>23095</v>
      </c>
      <c r="N323">
        <v>23095</v>
      </c>
      <c r="P323">
        <f t="shared" ref="P323:P386" si="21">(J323+(0.3*N323))/G323</f>
        <v>6.9130612977801281E-4</v>
      </c>
      <c r="Q323">
        <f t="shared" ref="Q323:Q386" si="22">IF(P323&gt;0.0001,1,0)</f>
        <v>1</v>
      </c>
      <c r="R323">
        <f t="shared" ref="R323:R386" si="23">IF(P323&gt;0.01,1,0)</f>
        <v>0</v>
      </c>
      <c r="S323">
        <v>45</v>
      </c>
    </row>
    <row r="324" spans="1:19" x14ac:dyDescent="0.25">
      <c r="A324" t="s">
        <v>184</v>
      </c>
      <c r="B324">
        <v>2008</v>
      </c>
      <c r="C324" s="2">
        <v>3999178</v>
      </c>
      <c r="D324" s="1" t="s">
        <v>186</v>
      </c>
      <c r="E324">
        <f t="shared" si="20"/>
        <v>1</v>
      </c>
      <c r="F324">
        <v>446.81069152276831</v>
      </c>
      <c r="G324">
        <v>10427356</v>
      </c>
      <c r="H324" t="s">
        <v>20</v>
      </c>
      <c r="I324">
        <v>1</v>
      </c>
      <c r="L324">
        <v>4200</v>
      </c>
      <c r="N324">
        <v>4200</v>
      </c>
      <c r="P324">
        <f t="shared" si="21"/>
        <v>1.2083600099584209E-4</v>
      </c>
      <c r="Q324">
        <f t="shared" si="22"/>
        <v>1</v>
      </c>
      <c r="R324">
        <f t="shared" si="23"/>
        <v>0</v>
      </c>
    </row>
    <row r="325" spans="1:19" x14ac:dyDescent="0.25">
      <c r="A325" t="s">
        <v>184</v>
      </c>
      <c r="B325">
        <v>2009</v>
      </c>
      <c r="C325" s="2">
        <v>3454846</v>
      </c>
      <c r="D325" s="1" t="s">
        <v>27</v>
      </c>
      <c r="E325">
        <f t="shared" si="20"/>
        <v>1</v>
      </c>
      <c r="F325">
        <v>433.56658782187242</v>
      </c>
      <c r="G325">
        <v>10715770</v>
      </c>
      <c r="H325" t="s">
        <v>20</v>
      </c>
      <c r="I325">
        <v>1</v>
      </c>
      <c r="J325">
        <v>2</v>
      </c>
      <c r="L325">
        <v>40000</v>
      </c>
      <c r="N325">
        <v>40000</v>
      </c>
      <c r="P325">
        <f t="shared" si="21"/>
        <v>1.120031504968845E-3</v>
      </c>
      <c r="Q325">
        <f t="shared" si="22"/>
        <v>1</v>
      </c>
      <c r="R325">
        <f t="shared" si="23"/>
        <v>0</v>
      </c>
      <c r="S325" s="6">
        <v>160</v>
      </c>
    </row>
    <row r="326" spans="1:19" x14ac:dyDescent="0.25">
      <c r="A326" t="s">
        <v>184</v>
      </c>
      <c r="B326">
        <v>2010</v>
      </c>
      <c r="C326" s="2">
        <v>1971425</v>
      </c>
      <c r="D326" s="1" t="s">
        <v>64</v>
      </c>
      <c r="E326">
        <f t="shared" si="20"/>
        <v>1</v>
      </c>
      <c r="F326">
        <v>430.05647385909953</v>
      </c>
      <c r="G326">
        <v>11012406</v>
      </c>
      <c r="H326" t="s">
        <v>20</v>
      </c>
      <c r="I326">
        <v>2</v>
      </c>
      <c r="J326">
        <v>8</v>
      </c>
      <c r="K326">
        <v>6</v>
      </c>
      <c r="L326">
        <v>48020</v>
      </c>
      <c r="N326">
        <v>48026</v>
      </c>
      <c r="P326">
        <f t="shared" si="21"/>
        <v>1.3090509013198386E-3</v>
      </c>
      <c r="Q326">
        <f t="shared" si="22"/>
        <v>1</v>
      </c>
      <c r="R326">
        <f t="shared" si="23"/>
        <v>0</v>
      </c>
      <c r="S326" s="6">
        <v>1</v>
      </c>
    </row>
    <row r="327" spans="1:19" x14ac:dyDescent="0.25">
      <c r="A327" t="s">
        <v>184</v>
      </c>
      <c r="B327">
        <v>2011</v>
      </c>
      <c r="C327" s="2">
        <v>390012</v>
      </c>
      <c r="D327" s="1" t="s">
        <v>187</v>
      </c>
      <c r="E327">
        <f t="shared" si="20"/>
        <v>1</v>
      </c>
      <c r="F327">
        <v>434.86400649289556</v>
      </c>
      <c r="G327">
        <v>11316351</v>
      </c>
      <c r="H327" t="s">
        <v>20</v>
      </c>
      <c r="I327">
        <v>1</v>
      </c>
      <c r="L327">
        <v>16143</v>
      </c>
      <c r="M327">
        <v>4000</v>
      </c>
      <c r="N327">
        <v>20143</v>
      </c>
      <c r="P327">
        <f t="shared" si="21"/>
        <v>5.3399722224946886E-4</v>
      </c>
      <c r="Q327">
        <f t="shared" si="22"/>
        <v>1</v>
      </c>
      <c r="R327">
        <f t="shared" si="23"/>
        <v>0</v>
      </c>
      <c r="S327" s="6">
        <v>25</v>
      </c>
    </row>
    <row r="328" spans="1:19" x14ac:dyDescent="0.25">
      <c r="A328" t="s">
        <v>184</v>
      </c>
      <c r="B328">
        <v>2012</v>
      </c>
      <c r="C328" s="2">
        <v>1126380</v>
      </c>
      <c r="D328" s="1" t="s">
        <v>42</v>
      </c>
      <c r="E328">
        <f t="shared" si="20"/>
        <v>1</v>
      </c>
      <c r="F328">
        <v>439.8717760784977</v>
      </c>
      <c r="G328">
        <v>11628767</v>
      </c>
      <c r="H328" t="s">
        <v>20</v>
      </c>
      <c r="I328">
        <v>1</v>
      </c>
      <c r="J328">
        <v>105</v>
      </c>
      <c r="L328">
        <v>5523</v>
      </c>
      <c r="N328">
        <v>5523</v>
      </c>
      <c r="P328">
        <f t="shared" si="21"/>
        <v>1.5151219385511807E-4</v>
      </c>
      <c r="Q328">
        <f t="shared" si="22"/>
        <v>1</v>
      </c>
      <c r="R328">
        <f t="shared" si="23"/>
        <v>0</v>
      </c>
      <c r="S328" s="6">
        <v>8</v>
      </c>
    </row>
    <row r="329" spans="1:19" x14ac:dyDescent="0.25">
      <c r="A329" t="s">
        <v>184</v>
      </c>
      <c r="B329">
        <v>2013</v>
      </c>
      <c r="C329" s="2">
        <v>2239156</v>
      </c>
      <c r="D329" s="1" t="s">
        <v>188</v>
      </c>
      <c r="E329">
        <f t="shared" si="20"/>
        <v>1</v>
      </c>
      <c r="F329">
        <v>437.93917292855753</v>
      </c>
      <c r="G329">
        <v>11948726</v>
      </c>
      <c r="H329" t="s">
        <v>20</v>
      </c>
      <c r="I329">
        <v>2</v>
      </c>
      <c r="L329">
        <v>11249</v>
      </c>
      <c r="N329">
        <v>11249</v>
      </c>
      <c r="P329">
        <f t="shared" si="21"/>
        <v>2.8243178394081508E-4</v>
      </c>
      <c r="Q329">
        <f t="shared" si="22"/>
        <v>1</v>
      </c>
      <c r="R329">
        <f t="shared" si="23"/>
        <v>0</v>
      </c>
      <c r="S329" s="6">
        <v>98</v>
      </c>
    </row>
    <row r="330" spans="1:19" x14ac:dyDescent="0.25">
      <c r="A330" t="s">
        <v>184</v>
      </c>
      <c r="B330">
        <v>2014</v>
      </c>
      <c r="C330" s="2">
        <v>8354749</v>
      </c>
      <c r="D330" s="1" t="s">
        <v>189</v>
      </c>
      <c r="E330">
        <f t="shared" si="20"/>
        <v>1</v>
      </c>
      <c r="F330">
        <v>427.98540294974123</v>
      </c>
      <c r="G330">
        <v>12275527</v>
      </c>
      <c r="H330" t="s">
        <v>20</v>
      </c>
      <c r="I330">
        <v>1</v>
      </c>
      <c r="J330">
        <v>2544</v>
      </c>
      <c r="K330">
        <v>3814</v>
      </c>
      <c r="N330">
        <v>3814</v>
      </c>
      <c r="P330">
        <f t="shared" si="21"/>
        <v>3.0045145923266673E-4</v>
      </c>
      <c r="Q330">
        <f t="shared" si="22"/>
        <v>1</v>
      </c>
      <c r="R330">
        <f t="shared" si="23"/>
        <v>0</v>
      </c>
      <c r="S330" s="6"/>
    </row>
    <row r="331" spans="1:19" x14ac:dyDescent="0.25">
      <c r="A331" t="s">
        <v>184</v>
      </c>
      <c r="B331">
        <v>2015</v>
      </c>
      <c r="C331"/>
      <c r="D331" s="1"/>
      <c r="E331">
        <f t="shared" si="20"/>
        <v>0</v>
      </c>
      <c r="F331">
        <v>417.09658481940431</v>
      </c>
      <c r="G331">
        <v>12608590</v>
      </c>
      <c r="H331" t="s">
        <v>20</v>
      </c>
      <c r="I331">
        <v>2</v>
      </c>
      <c r="J331">
        <v>16</v>
      </c>
      <c r="K331">
        <v>41</v>
      </c>
      <c r="L331">
        <v>30079</v>
      </c>
      <c r="N331">
        <v>30120</v>
      </c>
      <c r="P331">
        <f t="shared" si="21"/>
        <v>7.1792325708108524E-4</v>
      </c>
      <c r="Q331">
        <f t="shared" si="22"/>
        <v>1</v>
      </c>
      <c r="R331">
        <f t="shared" si="23"/>
        <v>0</v>
      </c>
      <c r="S331" s="6">
        <v>3</v>
      </c>
    </row>
    <row r="332" spans="1:19" x14ac:dyDescent="0.25">
      <c r="A332" t="s">
        <v>190</v>
      </c>
      <c r="B332">
        <v>2006</v>
      </c>
      <c r="C332" s="2">
        <v>1361531</v>
      </c>
      <c r="D332" t="s">
        <v>53</v>
      </c>
      <c r="E332">
        <f t="shared" si="20"/>
        <v>1</v>
      </c>
      <c r="F332">
        <v>492.74371899323228</v>
      </c>
      <c r="G332">
        <v>1494603</v>
      </c>
      <c r="H332" t="s">
        <v>20</v>
      </c>
      <c r="I332">
        <v>1</v>
      </c>
      <c r="L332">
        <v>32000</v>
      </c>
      <c r="N332">
        <v>32000</v>
      </c>
      <c r="P332">
        <f t="shared" si="21"/>
        <v>6.4231103510430532E-3</v>
      </c>
      <c r="Q332">
        <f t="shared" si="22"/>
        <v>1</v>
      </c>
      <c r="R332">
        <f t="shared" si="23"/>
        <v>0</v>
      </c>
    </row>
    <row r="333" spans="1:19" x14ac:dyDescent="0.25">
      <c r="A333" t="s">
        <v>190</v>
      </c>
      <c r="B333">
        <v>2007</v>
      </c>
      <c r="C333" s="2"/>
      <c r="E333">
        <f t="shared" si="20"/>
        <v>0</v>
      </c>
      <c r="F333">
        <v>497.63577114979006</v>
      </c>
      <c r="G333">
        <v>1527342</v>
      </c>
      <c r="P333">
        <f t="shared" si="21"/>
        <v>0</v>
      </c>
      <c r="Q333">
        <f t="shared" si="22"/>
        <v>0</v>
      </c>
      <c r="R333">
        <f t="shared" si="23"/>
        <v>0</v>
      </c>
    </row>
    <row r="334" spans="1:19" x14ac:dyDescent="0.25">
      <c r="A334" t="s">
        <v>190</v>
      </c>
      <c r="B334">
        <v>2008</v>
      </c>
      <c r="C334" s="2">
        <v>1201967</v>
      </c>
      <c r="D334" s="1" t="s">
        <v>191</v>
      </c>
      <c r="E334">
        <f t="shared" si="20"/>
        <v>1</v>
      </c>
      <c r="F334">
        <v>502.4284395038606</v>
      </c>
      <c r="G334">
        <v>1561293</v>
      </c>
      <c r="H334" t="s">
        <v>20</v>
      </c>
      <c r="I334">
        <v>2</v>
      </c>
      <c r="J334">
        <v>221</v>
      </c>
      <c r="L334">
        <v>14004</v>
      </c>
      <c r="M334">
        <v>750</v>
      </c>
      <c r="N334">
        <v>14754</v>
      </c>
      <c r="P334">
        <f t="shared" si="21"/>
        <v>2.976507292353197E-3</v>
      </c>
      <c r="Q334">
        <f t="shared" si="22"/>
        <v>1</v>
      </c>
      <c r="R334">
        <f t="shared" si="23"/>
        <v>0</v>
      </c>
    </row>
    <row r="335" spans="1:19" x14ac:dyDescent="0.25">
      <c r="A335" t="s">
        <v>190</v>
      </c>
      <c r="B335">
        <v>2009</v>
      </c>
      <c r="C335"/>
      <c r="D335" s="1"/>
      <c r="E335">
        <f t="shared" si="20"/>
        <v>0</v>
      </c>
      <c r="F335">
        <v>507.51491943369774</v>
      </c>
      <c r="G335">
        <v>1596832</v>
      </c>
      <c r="P335">
        <f t="shared" si="21"/>
        <v>0</v>
      </c>
      <c r="Q335">
        <f t="shared" si="22"/>
        <v>0</v>
      </c>
      <c r="R335">
        <f t="shared" si="23"/>
        <v>0</v>
      </c>
    </row>
    <row r="336" spans="1:19" x14ac:dyDescent="0.25">
      <c r="A336" t="s">
        <v>190</v>
      </c>
      <c r="B336">
        <v>2010</v>
      </c>
      <c r="C336"/>
      <c r="D336" s="1"/>
      <c r="E336">
        <f t="shared" si="20"/>
        <v>0</v>
      </c>
      <c r="F336">
        <v>517.889175790384</v>
      </c>
      <c r="G336">
        <v>1634196</v>
      </c>
      <c r="H336" t="s">
        <v>20</v>
      </c>
      <c r="I336">
        <v>1</v>
      </c>
      <c r="J336">
        <v>2</v>
      </c>
      <c r="L336">
        <v>56792</v>
      </c>
      <c r="N336">
        <v>56792</v>
      </c>
      <c r="P336">
        <f t="shared" si="21"/>
        <v>1.0426901057155933E-2</v>
      </c>
      <c r="Q336">
        <f t="shared" si="22"/>
        <v>1</v>
      </c>
      <c r="R336">
        <f t="shared" si="23"/>
        <v>1</v>
      </c>
    </row>
    <row r="337" spans="1:18" x14ac:dyDescent="0.25">
      <c r="A337" t="s">
        <v>190</v>
      </c>
      <c r="B337">
        <v>2011</v>
      </c>
      <c r="C337"/>
      <c r="D337" s="1"/>
      <c r="E337">
        <f t="shared" si="20"/>
        <v>0</v>
      </c>
      <c r="F337">
        <v>552.9281934981251</v>
      </c>
      <c r="G337">
        <v>1673509</v>
      </c>
      <c r="P337">
        <f t="shared" si="21"/>
        <v>0</v>
      </c>
      <c r="Q337">
        <f t="shared" si="22"/>
        <v>0</v>
      </c>
      <c r="R337">
        <f t="shared" si="23"/>
        <v>0</v>
      </c>
    </row>
    <row r="338" spans="1:18" x14ac:dyDescent="0.25">
      <c r="A338" t="s">
        <v>190</v>
      </c>
      <c r="B338">
        <v>2012</v>
      </c>
      <c r="C338"/>
      <c r="D338" s="1"/>
      <c r="E338">
        <f t="shared" si="20"/>
        <v>0</v>
      </c>
      <c r="F338">
        <v>529.96755873661152</v>
      </c>
      <c r="G338">
        <v>1714620</v>
      </c>
      <c r="P338">
        <f t="shared" si="21"/>
        <v>0</v>
      </c>
      <c r="Q338">
        <f t="shared" si="22"/>
        <v>0</v>
      </c>
      <c r="R338">
        <f t="shared" si="23"/>
        <v>0</v>
      </c>
    </row>
    <row r="339" spans="1:18" x14ac:dyDescent="0.25">
      <c r="A339" t="s">
        <v>190</v>
      </c>
      <c r="B339">
        <v>2013</v>
      </c>
      <c r="C339" s="2">
        <v>3166825</v>
      </c>
      <c r="D339" s="1" t="s">
        <v>192</v>
      </c>
      <c r="E339">
        <f t="shared" si="20"/>
        <v>1</v>
      </c>
      <c r="F339">
        <v>521.3857610407814</v>
      </c>
      <c r="G339">
        <v>1757138</v>
      </c>
      <c r="P339">
        <f t="shared" si="21"/>
        <v>0</v>
      </c>
      <c r="Q339">
        <f t="shared" si="22"/>
        <v>0</v>
      </c>
      <c r="R339">
        <f t="shared" si="23"/>
        <v>0</v>
      </c>
    </row>
    <row r="340" spans="1:18" x14ac:dyDescent="0.25">
      <c r="A340" t="s">
        <v>190</v>
      </c>
      <c r="B340">
        <v>2014</v>
      </c>
      <c r="C340"/>
      <c r="D340" s="1"/>
      <c r="E340">
        <f t="shared" si="20"/>
        <v>0</v>
      </c>
      <c r="F340">
        <v>521.75502754997763</v>
      </c>
      <c r="G340">
        <v>1800513</v>
      </c>
      <c r="P340">
        <f t="shared" si="21"/>
        <v>0</v>
      </c>
      <c r="Q340">
        <f t="shared" si="22"/>
        <v>0</v>
      </c>
      <c r="R340">
        <f t="shared" si="23"/>
        <v>0</v>
      </c>
    </row>
    <row r="341" spans="1:18" x14ac:dyDescent="0.25">
      <c r="A341" t="s">
        <v>190</v>
      </c>
      <c r="B341">
        <v>2015</v>
      </c>
      <c r="C341"/>
      <c r="D341" s="1"/>
      <c r="E341">
        <f t="shared" si="20"/>
        <v>0</v>
      </c>
      <c r="F341">
        <v>533.79363228882664</v>
      </c>
      <c r="G341">
        <v>1844325</v>
      </c>
      <c r="P341">
        <f t="shared" si="21"/>
        <v>0</v>
      </c>
      <c r="Q341">
        <f t="shared" si="22"/>
        <v>0</v>
      </c>
      <c r="R341">
        <f t="shared" si="23"/>
        <v>0</v>
      </c>
    </row>
    <row r="342" spans="1:18" x14ac:dyDescent="0.25">
      <c r="A342" t="s">
        <v>193</v>
      </c>
      <c r="B342">
        <v>2006</v>
      </c>
      <c r="C342" s="2">
        <v>1000000</v>
      </c>
      <c r="D342" t="s">
        <v>30</v>
      </c>
      <c r="E342">
        <f t="shared" si="20"/>
        <v>1</v>
      </c>
      <c r="F342">
        <v>693.2612326501586</v>
      </c>
      <c r="G342">
        <v>9409479</v>
      </c>
      <c r="H342" t="s">
        <v>20</v>
      </c>
      <c r="I342">
        <v>3</v>
      </c>
      <c r="J342">
        <v>16</v>
      </c>
      <c r="K342">
        <v>10</v>
      </c>
      <c r="L342">
        <v>39690</v>
      </c>
      <c r="N342">
        <v>39700</v>
      </c>
      <c r="P342">
        <f t="shared" si="21"/>
        <v>1.2674453070143415E-3</v>
      </c>
      <c r="Q342">
        <f t="shared" si="22"/>
        <v>1</v>
      </c>
      <c r="R342">
        <f t="shared" si="23"/>
        <v>0</v>
      </c>
    </row>
    <row r="343" spans="1:18" x14ac:dyDescent="0.25">
      <c r="A343" t="s">
        <v>193</v>
      </c>
      <c r="B343">
        <v>2007</v>
      </c>
      <c r="C343" s="2">
        <v>3868422</v>
      </c>
      <c r="D343" s="1" t="s">
        <v>151</v>
      </c>
      <c r="E343">
        <f t="shared" si="20"/>
        <v>1</v>
      </c>
      <c r="F343">
        <v>705.38310305864957</v>
      </c>
      <c r="G343">
        <v>9556958</v>
      </c>
      <c r="H343" t="s">
        <v>20</v>
      </c>
      <c r="I343">
        <v>7</v>
      </c>
      <c r="J343">
        <v>163</v>
      </c>
      <c r="K343">
        <v>233</v>
      </c>
      <c r="L343">
        <v>203700</v>
      </c>
      <c r="M343">
        <v>16109</v>
      </c>
      <c r="N343">
        <v>220042</v>
      </c>
      <c r="P343">
        <f t="shared" si="21"/>
        <v>6.9243372211115701E-3</v>
      </c>
      <c r="Q343">
        <f t="shared" si="22"/>
        <v>1</v>
      </c>
      <c r="R343">
        <f t="shared" si="23"/>
        <v>0</v>
      </c>
    </row>
    <row r="344" spans="1:18" x14ac:dyDescent="0.25">
      <c r="A344" t="s">
        <v>193</v>
      </c>
      <c r="B344">
        <v>2008</v>
      </c>
      <c r="C344" s="2">
        <v>16030104</v>
      </c>
      <c r="D344" s="1" t="s">
        <v>194</v>
      </c>
      <c r="E344">
        <f t="shared" si="20"/>
        <v>1</v>
      </c>
      <c r="F344">
        <v>700.47589777409826</v>
      </c>
      <c r="G344">
        <v>9705130</v>
      </c>
      <c r="H344" t="s">
        <v>20</v>
      </c>
      <c r="I344">
        <v>4</v>
      </c>
      <c r="J344">
        <v>698</v>
      </c>
      <c r="K344">
        <v>86</v>
      </c>
      <c r="L344">
        <v>246160</v>
      </c>
      <c r="M344">
        <v>30</v>
      </c>
      <c r="N344">
        <v>246276</v>
      </c>
      <c r="P344">
        <f t="shared" si="21"/>
        <v>7.6846781032299414E-3</v>
      </c>
      <c r="Q344">
        <f t="shared" si="22"/>
        <v>1</v>
      </c>
      <c r="R344">
        <f t="shared" si="23"/>
        <v>0</v>
      </c>
    </row>
    <row r="345" spans="1:18" x14ac:dyDescent="0.25">
      <c r="A345" t="s">
        <v>193</v>
      </c>
      <c r="B345">
        <v>2009</v>
      </c>
      <c r="C345" s="2">
        <v>4995766</v>
      </c>
      <c r="D345" s="1" t="s">
        <v>62</v>
      </c>
      <c r="E345">
        <f t="shared" si="20"/>
        <v>1</v>
      </c>
      <c r="F345">
        <v>711.24010147886236</v>
      </c>
      <c r="G345">
        <v>9852953</v>
      </c>
      <c r="H345" t="s">
        <v>20</v>
      </c>
      <c r="I345">
        <v>3</v>
      </c>
      <c r="J345">
        <v>21</v>
      </c>
      <c r="L345">
        <v>2796</v>
      </c>
      <c r="M345">
        <v>9910</v>
      </c>
      <c r="N345">
        <v>12706</v>
      </c>
      <c r="P345">
        <f t="shared" si="21"/>
        <v>3.8900013021476911E-4</v>
      </c>
      <c r="Q345">
        <f t="shared" si="22"/>
        <v>1</v>
      </c>
      <c r="R345">
        <f t="shared" si="23"/>
        <v>0</v>
      </c>
    </row>
    <row r="346" spans="1:18" x14ac:dyDescent="0.25">
      <c r="A346" t="s">
        <v>193</v>
      </c>
      <c r="B346">
        <v>2010</v>
      </c>
      <c r="C346" s="2">
        <v>36564849</v>
      </c>
      <c r="D346" s="1" t="s">
        <v>195</v>
      </c>
      <c r="E346">
        <f t="shared" si="20"/>
        <v>1</v>
      </c>
      <c r="F346">
        <v>662.27938124783316</v>
      </c>
      <c r="G346">
        <v>9999617</v>
      </c>
      <c r="H346" t="s">
        <v>20</v>
      </c>
      <c r="I346">
        <v>7</v>
      </c>
      <c r="J346">
        <v>229549</v>
      </c>
      <c r="K346">
        <v>577520</v>
      </c>
      <c r="L346">
        <v>3736706</v>
      </c>
      <c r="N346">
        <v>4314226</v>
      </c>
      <c r="O346">
        <v>8000000</v>
      </c>
      <c r="P346">
        <f t="shared" si="21"/>
        <v>0.15238751644187973</v>
      </c>
      <c r="Q346">
        <f t="shared" si="22"/>
        <v>1</v>
      </c>
      <c r="R346">
        <f t="shared" si="23"/>
        <v>1</v>
      </c>
    </row>
    <row r="347" spans="1:18" x14ac:dyDescent="0.25">
      <c r="A347" t="s">
        <v>193</v>
      </c>
      <c r="B347">
        <v>2011</v>
      </c>
      <c r="C347" s="2">
        <v>10371212</v>
      </c>
      <c r="D347" s="1" t="s">
        <v>196</v>
      </c>
      <c r="E347">
        <f t="shared" si="20"/>
        <v>1</v>
      </c>
      <c r="F347">
        <v>688.8543799449892</v>
      </c>
      <c r="G347">
        <v>10144890</v>
      </c>
      <c r="H347" t="s">
        <v>20</v>
      </c>
      <c r="I347">
        <v>4</v>
      </c>
      <c r="J347">
        <v>39</v>
      </c>
      <c r="K347">
        <v>12</v>
      </c>
      <c r="L347">
        <v>6930</v>
      </c>
      <c r="M347">
        <v>540</v>
      </c>
      <c r="N347">
        <v>7482</v>
      </c>
      <c r="P347">
        <f t="shared" si="21"/>
        <v>2.2509854715033873E-4</v>
      </c>
      <c r="Q347">
        <f t="shared" si="22"/>
        <v>1</v>
      </c>
      <c r="R347">
        <f t="shared" si="23"/>
        <v>0</v>
      </c>
    </row>
    <row r="348" spans="1:18" x14ac:dyDescent="0.25">
      <c r="A348" t="s">
        <v>193</v>
      </c>
      <c r="B348">
        <v>2012</v>
      </c>
      <c r="C348" s="2">
        <v>11897489</v>
      </c>
      <c r="D348" s="1" t="s">
        <v>196</v>
      </c>
      <c r="E348">
        <f t="shared" si="20"/>
        <v>1</v>
      </c>
      <c r="F348">
        <v>698.81356511654496</v>
      </c>
      <c r="G348">
        <v>10288828</v>
      </c>
      <c r="H348" t="s">
        <v>20</v>
      </c>
      <c r="I348">
        <v>7</v>
      </c>
      <c r="J348">
        <v>180</v>
      </c>
      <c r="K348">
        <v>27</v>
      </c>
      <c r="L348">
        <v>208782</v>
      </c>
      <c r="M348">
        <v>33330</v>
      </c>
      <c r="N348">
        <v>242139</v>
      </c>
      <c r="O348">
        <v>254000</v>
      </c>
      <c r="P348">
        <f t="shared" si="21"/>
        <v>7.0777449093327241E-3</v>
      </c>
      <c r="Q348">
        <f t="shared" si="22"/>
        <v>1</v>
      </c>
      <c r="R348">
        <f t="shared" si="23"/>
        <v>0</v>
      </c>
    </row>
    <row r="349" spans="1:18" x14ac:dyDescent="0.25">
      <c r="A349" t="s">
        <v>193</v>
      </c>
      <c r="B349">
        <v>2013</v>
      </c>
      <c r="C349" s="2">
        <v>7480100</v>
      </c>
      <c r="D349" s="1" t="s">
        <v>197</v>
      </c>
      <c r="E349">
        <f t="shared" si="20"/>
        <v>1</v>
      </c>
      <c r="F349">
        <v>718.45661217031363</v>
      </c>
      <c r="G349">
        <v>10431249</v>
      </c>
      <c r="H349" t="s">
        <v>20</v>
      </c>
      <c r="I349">
        <v>1</v>
      </c>
      <c r="J349">
        <v>6</v>
      </c>
      <c r="M349">
        <v>33265</v>
      </c>
      <c r="N349">
        <v>33265</v>
      </c>
      <c r="P349">
        <f t="shared" si="21"/>
        <v>9.5726791681418017E-4</v>
      </c>
      <c r="Q349">
        <f t="shared" si="22"/>
        <v>1</v>
      </c>
      <c r="R349">
        <f t="shared" si="23"/>
        <v>0</v>
      </c>
    </row>
    <row r="350" spans="1:18" x14ac:dyDescent="0.25">
      <c r="A350" t="s">
        <v>193</v>
      </c>
      <c r="B350">
        <v>2014</v>
      </c>
      <c r="C350" s="2">
        <v>8873437</v>
      </c>
      <c r="D350" s="1" t="s">
        <v>198</v>
      </c>
      <c r="E350">
        <f t="shared" si="20"/>
        <v>1</v>
      </c>
      <c r="F350">
        <v>728.71588406228364</v>
      </c>
      <c r="G350">
        <v>10572029</v>
      </c>
      <c r="H350" t="s">
        <v>20</v>
      </c>
      <c r="I350">
        <v>3</v>
      </c>
      <c r="J350">
        <v>12</v>
      </c>
      <c r="L350">
        <v>1069343</v>
      </c>
      <c r="N350">
        <v>1069343</v>
      </c>
      <c r="P350">
        <f t="shared" si="21"/>
        <v>3.0345631855531231E-2</v>
      </c>
      <c r="Q350">
        <f t="shared" si="22"/>
        <v>1</v>
      </c>
      <c r="R350">
        <f t="shared" si="23"/>
        <v>1</v>
      </c>
    </row>
    <row r="351" spans="1:18" x14ac:dyDescent="0.25">
      <c r="A351" t="s">
        <v>193</v>
      </c>
      <c r="B351">
        <v>2015</v>
      </c>
      <c r="C351" s="2">
        <v>9157785</v>
      </c>
      <c r="D351" s="1" t="s">
        <v>199</v>
      </c>
      <c r="E351">
        <f t="shared" si="20"/>
        <v>1</v>
      </c>
      <c r="F351">
        <v>727.78310802978956</v>
      </c>
      <c r="G351">
        <v>10711067</v>
      </c>
      <c r="H351" t="s">
        <v>20</v>
      </c>
      <c r="I351">
        <v>3</v>
      </c>
      <c r="J351">
        <v>181</v>
      </c>
      <c r="K351">
        <v>3</v>
      </c>
      <c r="L351">
        <v>65000</v>
      </c>
      <c r="M351">
        <v>1966</v>
      </c>
      <c r="N351">
        <v>66969</v>
      </c>
      <c r="P351">
        <f t="shared" si="21"/>
        <v>1.8925938937736082E-3</v>
      </c>
      <c r="Q351">
        <f t="shared" si="22"/>
        <v>1</v>
      </c>
      <c r="R351">
        <f t="shared" si="23"/>
        <v>0</v>
      </c>
    </row>
    <row r="352" spans="1:18" x14ac:dyDescent="0.25">
      <c r="A352" t="s">
        <v>200</v>
      </c>
      <c r="B352">
        <v>2006</v>
      </c>
      <c r="C352"/>
      <c r="D352" s="1"/>
      <c r="E352">
        <f t="shared" si="20"/>
        <v>0</v>
      </c>
      <c r="F352">
        <v>2003.9671964975296</v>
      </c>
      <c r="G352">
        <v>7007029</v>
      </c>
      <c r="H352" t="s">
        <v>20</v>
      </c>
      <c r="I352">
        <v>1</v>
      </c>
      <c r="J352">
        <v>4</v>
      </c>
      <c r="L352">
        <v>1500</v>
      </c>
      <c r="N352">
        <v>1500</v>
      </c>
      <c r="O352">
        <v>8000</v>
      </c>
      <c r="P352">
        <f t="shared" si="21"/>
        <v>6.4792082350451246E-5</v>
      </c>
      <c r="Q352">
        <f t="shared" si="22"/>
        <v>0</v>
      </c>
      <c r="R352">
        <f t="shared" si="23"/>
        <v>0</v>
      </c>
    </row>
    <row r="353" spans="1:19" x14ac:dyDescent="0.25">
      <c r="A353" t="s">
        <v>200</v>
      </c>
      <c r="B353">
        <v>2007</v>
      </c>
      <c r="C353"/>
      <c r="D353" s="1"/>
      <c r="E353">
        <f t="shared" si="20"/>
        <v>0</v>
      </c>
      <c r="F353">
        <v>2090.1825041518632</v>
      </c>
      <c r="G353">
        <v>7133737</v>
      </c>
      <c r="H353" t="s">
        <v>20</v>
      </c>
      <c r="I353">
        <v>4</v>
      </c>
      <c r="J353">
        <v>7</v>
      </c>
      <c r="K353">
        <v>18</v>
      </c>
      <c r="L353">
        <v>35000</v>
      </c>
      <c r="M353">
        <v>1865</v>
      </c>
      <c r="N353">
        <v>36883</v>
      </c>
      <c r="O353">
        <v>6579</v>
      </c>
      <c r="P353">
        <f t="shared" si="21"/>
        <v>1.5520476855258331E-3</v>
      </c>
      <c r="Q353">
        <f t="shared" si="22"/>
        <v>1</v>
      </c>
      <c r="R353">
        <f t="shared" si="23"/>
        <v>0</v>
      </c>
    </row>
    <row r="354" spans="1:19" x14ac:dyDescent="0.25">
      <c r="A354" t="s">
        <v>200</v>
      </c>
      <c r="B354">
        <v>2008</v>
      </c>
      <c r="C354" s="2">
        <v>1501344</v>
      </c>
      <c r="D354" s="1" t="s">
        <v>35</v>
      </c>
      <c r="E354">
        <f t="shared" si="20"/>
        <v>1</v>
      </c>
      <c r="F354">
        <v>2140.8970923374495</v>
      </c>
      <c r="G354">
        <v>7259470</v>
      </c>
      <c r="H354" t="s">
        <v>20</v>
      </c>
      <c r="I354">
        <v>2</v>
      </c>
      <c r="J354">
        <v>67</v>
      </c>
      <c r="K354">
        <v>7</v>
      </c>
      <c r="L354">
        <v>313350</v>
      </c>
      <c r="N354">
        <v>313357</v>
      </c>
      <c r="P354">
        <f t="shared" si="21"/>
        <v>1.2958811042679423E-2</v>
      </c>
      <c r="Q354">
        <f t="shared" si="22"/>
        <v>1</v>
      </c>
      <c r="R354">
        <f t="shared" si="23"/>
        <v>1</v>
      </c>
      <c r="S354">
        <v>18</v>
      </c>
    </row>
    <row r="355" spans="1:19" x14ac:dyDescent="0.25">
      <c r="A355" t="s">
        <v>200</v>
      </c>
      <c r="B355">
        <v>2009</v>
      </c>
      <c r="C355" s="2">
        <v>1271408</v>
      </c>
      <c r="D355" s="1" t="s">
        <v>201</v>
      </c>
      <c r="E355">
        <f t="shared" si="20"/>
        <v>1</v>
      </c>
      <c r="F355">
        <v>2053.8614011094032</v>
      </c>
      <c r="G355">
        <v>7383098</v>
      </c>
      <c r="H355" t="s">
        <v>20</v>
      </c>
      <c r="I355">
        <v>3</v>
      </c>
      <c r="J355">
        <v>14</v>
      </c>
      <c r="K355">
        <v>136</v>
      </c>
      <c r="L355">
        <v>106771</v>
      </c>
      <c r="N355">
        <v>106907</v>
      </c>
      <c r="O355">
        <v>100000</v>
      </c>
      <c r="P355">
        <f t="shared" si="21"/>
        <v>4.3458856973048439E-3</v>
      </c>
      <c r="Q355">
        <f t="shared" si="22"/>
        <v>1</v>
      </c>
      <c r="R355">
        <f t="shared" si="23"/>
        <v>0</v>
      </c>
    </row>
    <row r="356" spans="1:19" x14ac:dyDescent="0.25">
      <c r="A356" t="s">
        <v>200</v>
      </c>
      <c r="B356">
        <v>2010</v>
      </c>
      <c r="C356" s="2">
        <v>281597</v>
      </c>
      <c r="D356" s="1" t="s">
        <v>176</v>
      </c>
      <c r="E356">
        <f t="shared" si="20"/>
        <v>1</v>
      </c>
      <c r="F356">
        <v>2096.2029486272809</v>
      </c>
      <c r="G356">
        <v>7503875</v>
      </c>
      <c r="H356" t="s">
        <v>20</v>
      </c>
      <c r="I356">
        <v>5</v>
      </c>
      <c r="J356">
        <v>211</v>
      </c>
      <c r="K356">
        <v>14</v>
      </c>
      <c r="L356">
        <v>48673</v>
      </c>
      <c r="M356">
        <v>7998</v>
      </c>
      <c r="N356">
        <v>56685</v>
      </c>
      <c r="O356">
        <v>90000</v>
      </c>
      <c r="P356">
        <f t="shared" si="21"/>
        <v>2.2943479202412087E-3</v>
      </c>
      <c r="Q356">
        <f t="shared" si="22"/>
        <v>1</v>
      </c>
      <c r="R356">
        <f t="shared" si="23"/>
        <v>0</v>
      </c>
      <c r="S356" s="6">
        <v>58</v>
      </c>
    </row>
    <row r="357" spans="1:19" x14ac:dyDescent="0.25">
      <c r="A357" t="s">
        <v>200</v>
      </c>
      <c r="B357">
        <v>2011</v>
      </c>
      <c r="C357"/>
      <c r="D357" s="1"/>
      <c r="E357">
        <f t="shared" si="20"/>
        <v>0</v>
      </c>
      <c r="F357">
        <v>2143.0387355654434</v>
      </c>
      <c r="G357">
        <v>7621414</v>
      </c>
      <c r="H357" t="s">
        <v>20</v>
      </c>
      <c r="I357">
        <v>1</v>
      </c>
      <c r="J357">
        <v>33</v>
      </c>
      <c r="L357">
        <v>69798</v>
      </c>
      <c r="N357">
        <v>69798</v>
      </c>
      <c r="P357">
        <f t="shared" si="21"/>
        <v>2.751772833754996E-3</v>
      </c>
      <c r="Q357">
        <f t="shared" si="22"/>
        <v>1</v>
      </c>
      <c r="R357">
        <f t="shared" si="23"/>
        <v>0</v>
      </c>
      <c r="S357" s="6">
        <v>18</v>
      </c>
    </row>
    <row r="358" spans="1:19" x14ac:dyDescent="0.25">
      <c r="A358" t="s">
        <v>200</v>
      </c>
      <c r="B358">
        <v>2012</v>
      </c>
      <c r="C358"/>
      <c r="D358" s="1"/>
      <c r="E358">
        <f t="shared" si="20"/>
        <v>0</v>
      </c>
      <c r="F358">
        <v>2198.4275330758733</v>
      </c>
      <c r="G358">
        <v>7736131</v>
      </c>
      <c r="H358" t="s">
        <v>20</v>
      </c>
      <c r="I358">
        <v>1</v>
      </c>
      <c r="L358">
        <v>125000</v>
      </c>
      <c r="N358">
        <v>125000</v>
      </c>
      <c r="P358">
        <f t="shared" si="21"/>
        <v>4.8473843061861283E-3</v>
      </c>
      <c r="Q358">
        <f t="shared" si="22"/>
        <v>1</v>
      </c>
      <c r="R358">
        <f t="shared" si="23"/>
        <v>0</v>
      </c>
      <c r="S358" s="6">
        <v>18</v>
      </c>
    </row>
    <row r="359" spans="1:19" x14ac:dyDescent="0.25">
      <c r="A359" t="s">
        <v>200</v>
      </c>
      <c r="B359">
        <v>2013</v>
      </c>
      <c r="C359"/>
      <c r="D359" s="1"/>
      <c r="E359">
        <f t="shared" si="20"/>
        <v>0</v>
      </c>
      <c r="F359">
        <v>2227.2852052018175</v>
      </c>
      <c r="G359">
        <v>7849059</v>
      </c>
      <c r="H359" t="s">
        <v>20</v>
      </c>
      <c r="I359">
        <v>1</v>
      </c>
      <c r="J359">
        <v>27</v>
      </c>
      <c r="L359">
        <v>34128</v>
      </c>
      <c r="N359">
        <v>34128</v>
      </c>
      <c r="P359">
        <f t="shared" si="21"/>
        <v>1.3078510430358594E-3</v>
      </c>
      <c r="Q359">
        <f t="shared" si="22"/>
        <v>1</v>
      </c>
      <c r="R359">
        <f t="shared" si="23"/>
        <v>0</v>
      </c>
    </row>
    <row r="360" spans="1:19" x14ac:dyDescent="0.25">
      <c r="A360" t="s">
        <v>200</v>
      </c>
      <c r="B360">
        <v>2014</v>
      </c>
      <c r="C360" s="2">
        <v>2600021</v>
      </c>
      <c r="D360" s="1" t="s">
        <v>122</v>
      </c>
      <c r="E360">
        <f t="shared" si="20"/>
        <v>1</v>
      </c>
      <c r="F360">
        <v>2263.5239213070354</v>
      </c>
      <c r="G360">
        <v>7961680</v>
      </c>
      <c r="H360" t="s">
        <v>20</v>
      </c>
      <c r="I360">
        <v>3</v>
      </c>
      <c r="J360">
        <v>4</v>
      </c>
      <c r="L360">
        <v>594710</v>
      </c>
      <c r="N360">
        <v>594710</v>
      </c>
      <c r="O360">
        <v>1400</v>
      </c>
      <c r="P360">
        <f t="shared" si="21"/>
        <v>2.2409466343786738E-2</v>
      </c>
      <c r="Q360">
        <f t="shared" si="22"/>
        <v>1</v>
      </c>
      <c r="R360">
        <f t="shared" si="23"/>
        <v>1</v>
      </c>
      <c r="S360">
        <v>21</v>
      </c>
    </row>
    <row r="361" spans="1:19" x14ac:dyDescent="0.25">
      <c r="A361" t="s">
        <v>200</v>
      </c>
      <c r="B361">
        <v>2015</v>
      </c>
      <c r="C361" s="2">
        <v>2187908</v>
      </c>
      <c r="D361" s="1" t="s">
        <v>64</v>
      </c>
      <c r="E361">
        <f t="shared" si="20"/>
        <v>1</v>
      </c>
      <c r="F361">
        <v>2313.045075764072</v>
      </c>
      <c r="G361">
        <v>8075060</v>
      </c>
      <c r="P361">
        <f t="shared" si="21"/>
        <v>0</v>
      </c>
      <c r="Q361">
        <f t="shared" si="22"/>
        <v>0</v>
      </c>
      <c r="R361">
        <f t="shared" si="23"/>
        <v>0</v>
      </c>
    </row>
    <row r="362" spans="1:19" x14ac:dyDescent="0.25">
      <c r="A362" t="s">
        <v>202</v>
      </c>
      <c r="B362">
        <v>2006</v>
      </c>
      <c r="C362"/>
      <c r="D362" s="1"/>
      <c r="E362">
        <f t="shared" si="20"/>
        <v>0</v>
      </c>
      <c r="F362">
        <v>1056.2374770690246</v>
      </c>
      <c r="G362">
        <v>1162088305</v>
      </c>
      <c r="H362" t="s">
        <v>20</v>
      </c>
      <c r="I362">
        <v>20</v>
      </c>
      <c r="J362">
        <v>1431</v>
      </c>
      <c r="K362">
        <v>478</v>
      </c>
      <c r="L362">
        <v>3234000</v>
      </c>
      <c r="M362">
        <v>4150000</v>
      </c>
      <c r="N362">
        <v>7384478</v>
      </c>
      <c r="O362">
        <v>3390000</v>
      </c>
      <c r="P362">
        <f t="shared" si="21"/>
        <v>1.9075782713431574E-3</v>
      </c>
      <c r="Q362">
        <f t="shared" si="22"/>
        <v>1</v>
      </c>
      <c r="R362">
        <f t="shared" si="23"/>
        <v>0</v>
      </c>
      <c r="S362" s="6">
        <v>2158</v>
      </c>
    </row>
    <row r="363" spans="1:19" x14ac:dyDescent="0.25">
      <c r="A363" t="s">
        <v>202</v>
      </c>
      <c r="B363">
        <v>2007</v>
      </c>
      <c r="C363"/>
      <c r="D363" s="1"/>
      <c r="E363">
        <f t="shared" si="20"/>
        <v>0</v>
      </c>
      <c r="F363">
        <v>1130.0484094088595</v>
      </c>
      <c r="G363">
        <v>1179685631</v>
      </c>
      <c r="H363" t="s">
        <v>20</v>
      </c>
      <c r="I363">
        <v>20</v>
      </c>
      <c r="J363">
        <v>2236</v>
      </c>
      <c r="K363">
        <v>33</v>
      </c>
      <c r="L363">
        <v>38143000</v>
      </c>
      <c r="N363">
        <v>38143033</v>
      </c>
      <c r="O363">
        <v>376151</v>
      </c>
      <c r="P363">
        <f t="shared" si="21"/>
        <v>9.7018609019575326E-3</v>
      </c>
      <c r="Q363">
        <f t="shared" si="22"/>
        <v>1</v>
      </c>
      <c r="R363">
        <f t="shared" si="23"/>
        <v>0</v>
      </c>
      <c r="S363" s="6">
        <v>1733</v>
      </c>
    </row>
    <row r="364" spans="1:19" x14ac:dyDescent="0.25">
      <c r="A364" t="s">
        <v>202</v>
      </c>
      <c r="B364">
        <v>2008</v>
      </c>
      <c r="C364" s="2">
        <v>3010825</v>
      </c>
      <c r="D364" s="1" t="s">
        <v>174</v>
      </c>
      <c r="E364">
        <f t="shared" si="20"/>
        <v>1</v>
      </c>
      <c r="F364">
        <v>1156.9684030173573</v>
      </c>
      <c r="G364">
        <v>1197070109</v>
      </c>
      <c r="H364" t="s">
        <v>20</v>
      </c>
      <c r="I364">
        <v>11</v>
      </c>
      <c r="J364">
        <v>1808</v>
      </c>
      <c r="K364">
        <v>50</v>
      </c>
      <c r="L364">
        <v>11589018</v>
      </c>
      <c r="M364">
        <v>2400000</v>
      </c>
      <c r="N364">
        <v>13989068</v>
      </c>
      <c r="O364">
        <v>170000</v>
      </c>
      <c r="P364">
        <f t="shared" si="21"/>
        <v>3.5073370961600041E-3</v>
      </c>
      <c r="Q364">
        <f t="shared" si="22"/>
        <v>1</v>
      </c>
      <c r="R364">
        <f t="shared" si="23"/>
        <v>0</v>
      </c>
      <c r="S364" s="6">
        <v>1769</v>
      </c>
    </row>
    <row r="365" spans="1:19" x14ac:dyDescent="0.25">
      <c r="A365" t="s">
        <v>202</v>
      </c>
      <c r="B365">
        <v>2009</v>
      </c>
      <c r="C365"/>
      <c r="D365" s="1"/>
      <c r="E365">
        <f t="shared" si="20"/>
        <v>0</v>
      </c>
      <c r="F365">
        <v>1237.3884018415729</v>
      </c>
      <c r="G365">
        <v>1214182182</v>
      </c>
      <c r="H365" t="s">
        <v>20</v>
      </c>
      <c r="I365">
        <v>17</v>
      </c>
      <c r="J365">
        <v>2204</v>
      </c>
      <c r="K365">
        <v>118</v>
      </c>
      <c r="L365">
        <v>11092521</v>
      </c>
      <c r="M365">
        <v>4000</v>
      </c>
      <c r="N365">
        <v>11096639</v>
      </c>
      <c r="O365">
        <v>2734000</v>
      </c>
      <c r="P365">
        <f t="shared" si="21"/>
        <v>2.7435715573694689E-3</v>
      </c>
      <c r="Q365">
        <f t="shared" si="22"/>
        <v>1</v>
      </c>
      <c r="R365">
        <f t="shared" si="23"/>
        <v>0</v>
      </c>
      <c r="S365" s="6">
        <v>1627</v>
      </c>
    </row>
    <row r="366" spans="1:19" x14ac:dyDescent="0.25">
      <c r="A366" t="s">
        <v>202</v>
      </c>
      <c r="B366">
        <v>2010</v>
      </c>
      <c r="C366"/>
      <c r="D366" s="1"/>
      <c r="E366">
        <f t="shared" si="20"/>
        <v>0</v>
      </c>
      <c r="F366">
        <v>1345.7213825728002</v>
      </c>
      <c r="G366">
        <v>1230984504</v>
      </c>
      <c r="H366" t="s">
        <v>20</v>
      </c>
      <c r="I366">
        <v>18</v>
      </c>
      <c r="J366">
        <v>1344</v>
      </c>
      <c r="K366">
        <v>305</v>
      </c>
      <c r="L366">
        <v>3372183</v>
      </c>
      <c r="M366">
        <v>907000</v>
      </c>
      <c r="N366">
        <v>4279488</v>
      </c>
      <c r="O366">
        <v>2149000</v>
      </c>
      <c r="P366">
        <f t="shared" si="21"/>
        <v>1.0440345884321545E-3</v>
      </c>
      <c r="Q366">
        <f t="shared" si="22"/>
        <v>1</v>
      </c>
      <c r="R366">
        <f t="shared" si="23"/>
        <v>0</v>
      </c>
      <c r="S366" s="6">
        <v>1641</v>
      </c>
    </row>
    <row r="367" spans="1:19" x14ac:dyDescent="0.25">
      <c r="A367" t="s">
        <v>202</v>
      </c>
      <c r="B367">
        <v>2011</v>
      </c>
      <c r="C367"/>
      <c r="D367" s="1"/>
      <c r="E367">
        <f t="shared" si="20"/>
        <v>0</v>
      </c>
      <c r="F367">
        <v>1416.1180334849328</v>
      </c>
      <c r="G367">
        <v>1247446011</v>
      </c>
      <c r="H367" t="s">
        <v>20</v>
      </c>
      <c r="I367">
        <v>13</v>
      </c>
      <c r="J367">
        <v>1038</v>
      </c>
      <c r="K367">
        <v>250</v>
      </c>
      <c r="L367">
        <v>12504069</v>
      </c>
      <c r="M367">
        <v>325000</v>
      </c>
      <c r="N367">
        <v>12829319</v>
      </c>
      <c r="O367">
        <v>2032625</v>
      </c>
      <c r="P367">
        <f t="shared" si="21"/>
        <v>3.0861726006994302E-3</v>
      </c>
      <c r="Q367">
        <f t="shared" si="22"/>
        <v>1</v>
      </c>
      <c r="R367">
        <f t="shared" si="23"/>
        <v>0</v>
      </c>
      <c r="S367" s="6">
        <v>789</v>
      </c>
    </row>
    <row r="368" spans="1:19" x14ac:dyDescent="0.25">
      <c r="A368" t="s">
        <v>202</v>
      </c>
      <c r="B368">
        <v>2012</v>
      </c>
      <c r="C368"/>
      <c r="D368" s="1"/>
      <c r="E368">
        <f t="shared" si="20"/>
        <v>0</v>
      </c>
      <c r="F368">
        <v>1476.5746535479077</v>
      </c>
      <c r="G368">
        <v>1263589639</v>
      </c>
      <c r="H368" t="s">
        <v>20</v>
      </c>
      <c r="I368">
        <v>10</v>
      </c>
      <c r="J368">
        <v>599</v>
      </c>
      <c r="L368">
        <v>4280860</v>
      </c>
      <c r="N368">
        <v>4280860</v>
      </c>
      <c r="O368">
        <v>244000</v>
      </c>
      <c r="P368">
        <f t="shared" si="21"/>
        <v>1.0168309080286785E-3</v>
      </c>
      <c r="Q368">
        <f t="shared" si="22"/>
        <v>1</v>
      </c>
      <c r="R368">
        <f t="shared" si="23"/>
        <v>0</v>
      </c>
      <c r="S368" s="6">
        <v>800</v>
      </c>
    </row>
    <row r="369" spans="1:19" x14ac:dyDescent="0.25">
      <c r="A369" t="s">
        <v>202</v>
      </c>
      <c r="B369">
        <v>2013</v>
      </c>
      <c r="C369"/>
      <c r="D369" s="1"/>
      <c r="E369">
        <f t="shared" si="20"/>
        <v>0</v>
      </c>
      <c r="F369">
        <v>1555.0231488683266</v>
      </c>
      <c r="G369">
        <v>1279498874</v>
      </c>
      <c r="H369" t="s">
        <v>20</v>
      </c>
      <c r="I369">
        <v>12</v>
      </c>
      <c r="J369">
        <v>7119</v>
      </c>
      <c r="K369">
        <v>4547</v>
      </c>
      <c r="L369">
        <v>16704280</v>
      </c>
      <c r="N369">
        <v>16708827</v>
      </c>
      <c r="O369">
        <v>2375471</v>
      </c>
      <c r="P369">
        <f t="shared" si="21"/>
        <v>3.9232290094223243E-3</v>
      </c>
      <c r="Q369">
        <f t="shared" si="22"/>
        <v>1</v>
      </c>
      <c r="R369">
        <f t="shared" si="23"/>
        <v>0</v>
      </c>
      <c r="S369" s="6">
        <v>702</v>
      </c>
    </row>
    <row r="370" spans="1:19" x14ac:dyDescent="0.25">
      <c r="A370" t="s">
        <v>202</v>
      </c>
      <c r="B370">
        <v>2014</v>
      </c>
      <c r="C370"/>
      <c r="D370" s="1"/>
      <c r="E370">
        <f t="shared" si="20"/>
        <v>0</v>
      </c>
      <c r="F370">
        <v>1647.3280797676146</v>
      </c>
      <c r="G370">
        <v>1295291543</v>
      </c>
      <c r="H370" t="s">
        <v>20</v>
      </c>
      <c r="I370">
        <v>16</v>
      </c>
      <c r="J370">
        <v>1064</v>
      </c>
      <c r="K370">
        <v>84</v>
      </c>
      <c r="L370">
        <v>5503980</v>
      </c>
      <c r="M370">
        <v>650200</v>
      </c>
      <c r="N370">
        <v>6154264</v>
      </c>
      <c r="O370">
        <v>23263000</v>
      </c>
      <c r="P370">
        <f t="shared" si="21"/>
        <v>1.4261987658171563E-3</v>
      </c>
      <c r="Q370">
        <f t="shared" si="22"/>
        <v>1</v>
      </c>
      <c r="R370">
        <f t="shared" si="23"/>
        <v>0</v>
      </c>
      <c r="S370" s="6">
        <v>731</v>
      </c>
    </row>
    <row r="371" spans="1:19" x14ac:dyDescent="0.25">
      <c r="A371" t="s">
        <v>202</v>
      </c>
      <c r="B371">
        <v>2015</v>
      </c>
      <c r="C371"/>
      <c r="D371" s="1"/>
      <c r="E371">
        <f t="shared" si="20"/>
        <v>0</v>
      </c>
      <c r="F371">
        <v>1750.6228423096873</v>
      </c>
      <c r="G371">
        <v>1311050527</v>
      </c>
      <c r="H371" t="s">
        <v>20</v>
      </c>
      <c r="I371">
        <v>21</v>
      </c>
      <c r="J371">
        <v>3400</v>
      </c>
      <c r="K371">
        <v>1695</v>
      </c>
      <c r="L371">
        <v>16502337</v>
      </c>
      <c r="M371">
        <v>54097</v>
      </c>
      <c r="N371">
        <v>16558129</v>
      </c>
      <c r="O371">
        <v>3949000</v>
      </c>
      <c r="P371">
        <f t="shared" si="21"/>
        <v>3.791492850679431E-3</v>
      </c>
      <c r="Q371">
        <f t="shared" si="22"/>
        <v>1</v>
      </c>
      <c r="R371">
        <f t="shared" si="23"/>
        <v>0</v>
      </c>
      <c r="S371" s="6">
        <v>629</v>
      </c>
    </row>
    <row r="372" spans="1:19" x14ac:dyDescent="0.25">
      <c r="A372" t="s">
        <v>203</v>
      </c>
      <c r="B372">
        <v>2006</v>
      </c>
      <c r="C372"/>
      <c r="D372" s="1"/>
      <c r="E372">
        <f t="shared" si="20"/>
        <v>0</v>
      </c>
      <c r="F372">
        <v>2628.5274449689059</v>
      </c>
      <c r="G372">
        <v>229263980</v>
      </c>
      <c r="H372" t="s">
        <v>20</v>
      </c>
      <c r="I372">
        <v>18</v>
      </c>
      <c r="J372">
        <v>7421</v>
      </c>
      <c r="K372">
        <v>138952</v>
      </c>
      <c r="L372">
        <v>3090086</v>
      </c>
      <c r="M372">
        <v>708365</v>
      </c>
      <c r="N372">
        <v>3937403</v>
      </c>
      <c r="O372">
        <v>3314243</v>
      </c>
      <c r="P372">
        <f t="shared" si="21"/>
        <v>5.1845994298799136E-3</v>
      </c>
      <c r="Q372">
        <f t="shared" si="22"/>
        <v>1</v>
      </c>
      <c r="R372">
        <f t="shared" si="23"/>
        <v>0</v>
      </c>
      <c r="S372" s="6">
        <v>3</v>
      </c>
    </row>
    <row r="373" spans="1:19" x14ac:dyDescent="0.25">
      <c r="A373" t="s">
        <v>203</v>
      </c>
      <c r="B373">
        <v>2007</v>
      </c>
      <c r="C373" s="2">
        <v>3159906</v>
      </c>
      <c r="D373" s="1" t="s">
        <v>204</v>
      </c>
      <c r="E373">
        <f t="shared" si="20"/>
        <v>1</v>
      </c>
      <c r="F373">
        <v>2758.8127626207793</v>
      </c>
      <c r="G373">
        <v>232296830</v>
      </c>
      <c r="H373" t="s">
        <v>20</v>
      </c>
      <c r="I373">
        <v>19</v>
      </c>
      <c r="J373">
        <v>979</v>
      </c>
      <c r="K373">
        <v>2861</v>
      </c>
      <c r="L373">
        <v>1210620</v>
      </c>
      <c r="M373">
        <v>46675</v>
      </c>
      <c r="N373">
        <v>1260156</v>
      </c>
      <c r="O373">
        <v>1671000</v>
      </c>
      <c r="P373">
        <f t="shared" si="21"/>
        <v>1.6316443061233335E-3</v>
      </c>
      <c r="Q373">
        <f t="shared" si="22"/>
        <v>1</v>
      </c>
      <c r="R373">
        <f t="shared" si="23"/>
        <v>0</v>
      </c>
      <c r="S373" s="6">
        <v>2</v>
      </c>
    </row>
    <row r="374" spans="1:19" x14ac:dyDescent="0.25">
      <c r="A374" t="s">
        <v>203</v>
      </c>
      <c r="B374">
        <v>2008</v>
      </c>
      <c r="C374"/>
      <c r="D374" s="1"/>
      <c r="E374">
        <f t="shared" si="20"/>
        <v>0</v>
      </c>
      <c r="F374">
        <v>2886.6454791016959</v>
      </c>
      <c r="G374">
        <v>235360765</v>
      </c>
      <c r="H374" t="s">
        <v>20</v>
      </c>
      <c r="I374">
        <v>17</v>
      </c>
      <c r="J374">
        <v>144</v>
      </c>
      <c r="K374">
        <v>162</v>
      </c>
      <c r="L374">
        <v>484440</v>
      </c>
      <c r="M374">
        <v>2920</v>
      </c>
      <c r="N374">
        <v>487522</v>
      </c>
      <c r="O374">
        <v>1733</v>
      </c>
      <c r="P374">
        <f t="shared" si="21"/>
        <v>6.2202636025592462E-4</v>
      </c>
      <c r="Q374">
        <f t="shared" si="22"/>
        <v>1</v>
      </c>
      <c r="R374">
        <f t="shared" si="23"/>
        <v>0</v>
      </c>
      <c r="S374" s="6">
        <v>6</v>
      </c>
    </row>
    <row r="375" spans="1:19" x14ac:dyDescent="0.25">
      <c r="A375" t="s">
        <v>203</v>
      </c>
      <c r="B375">
        <v>2009</v>
      </c>
      <c r="C375" s="2">
        <v>6935731</v>
      </c>
      <c r="D375" s="1" t="s">
        <v>205</v>
      </c>
      <c r="E375">
        <f t="shared" si="20"/>
        <v>1</v>
      </c>
      <c r="F375">
        <v>2980.9460094953124</v>
      </c>
      <c r="G375">
        <v>238465165</v>
      </c>
      <c r="H375" t="s">
        <v>20</v>
      </c>
      <c r="I375">
        <v>12</v>
      </c>
      <c r="J375">
        <v>1485</v>
      </c>
      <c r="K375">
        <v>3658</v>
      </c>
      <c r="L375">
        <v>2873550</v>
      </c>
      <c r="N375">
        <v>2877208</v>
      </c>
      <c r="O375">
        <v>2381430</v>
      </c>
      <c r="P375">
        <f t="shared" si="21"/>
        <v>3.6258855669757889E-3</v>
      </c>
      <c r="Q375">
        <f t="shared" si="22"/>
        <v>1</v>
      </c>
      <c r="R375">
        <f t="shared" si="23"/>
        <v>0</v>
      </c>
    </row>
    <row r="376" spans="1:19" x14ac:dyDescent="0.25">
      <c r="A376" t="s">
        <v>203</v>
      </c>
      <c r="B376">
        <v>2010</v>
      </c>
      <c r="C376"/>
      <c r="D376" s="1"/>
      <c r="E376">
        <f t="shared" si="20"/>
        <v>0</v>
      </c>
      <c r="F376">
        <v>3125.2199450582457</v>
      </c>
      <c r="G376">
        <v>241613126</v>
      </c>
      <c r="H376" t="s">
        <v>20</v>
      </c>
      <c r="I376">
        <v>12</v>
      </c>
      <c r="J376">
        <v>1294</v>
      </c>
      <c r="K376">
        <v>4309</v>
      </c>
      <c r="L376">
        <v>216133</v>
      </c>
      <c r="M376">
        <v>4830</v>
      </c>
      <c r="N376">
        <v>225272</v>
      </c>
      <c r="O376">
        <v>78000</v>
      </c>
      <c r="P376">
        <f t="shared" si="21"/>
        <v>2.8506563836271044E-4</v>
      </c>
      <c r="Q376">
        <f t="shared" si="22"/>
        <v>1</v>
      </c>
      <c r="R376">
        <f t="shared" si="23"/>
        <v>0</v>
      </c>
    </row>
    <row r="377" spans="1:19" x14ac:dyDescent="0.25">
      <c r="A377" t="s">
        <v>203</v>
      </c>
      <c r="B377">
        <v>2011</v>
      </c>
      <c r="C377"/>
      <c r="D377" s="1"/>
      <c r="E377">
        <f t="shared" si="20"/>
        <v>0</v>
      </c>
      <c r="F377">
        <v>3274.7337049448211</v>
      </c>
      <c r="G377">
        <v>244808254</v>
      </c>
      <c r="H377" t="s">
        <v>20</v>
      </c>
      <c r="I377">
        <v>12</v>
      </c>
      <c r="J377">
        <v>129</v>
      </c>
      <c r="K377">
        <v>9</v>
      </c>
      <c r="L377">
        <v>18232</v>
      </c>
      <c r="M377">
        <v>10095</v>
      </c>
      <c r="N377">
        <v>28336</v>
      </c>
      <c r="O377">
        <v>5850</v>
      </c>
      <c r="P377">
        <f t="shared" si="21"/>
        <v>3.5251262402288115E-5</v>
      </c>
      <c r="Q377">
        <f t="shared" si="22"/>
        <v>0</v>
      </c>
      <c r="R377">
        <f t="shared" si="23"/>
        <v>0</v>
      </c>
      <c r="S377">
        <v>9</v>
      </c>
    </row>
    <row r="378" spans="1:19" x14ac:dyDescent="0.25">
      <c r="A378" t="s">
        <v>203</v>
      </c>
      <c r="B378">
        <v>2012</v>
      </c>
      <c r="C378"/>
      <c r="D378" s="1"/>
      <c r="E378">
        <f t="shared" si="20"/>
        <v>0</v>
      </c>
      <c r="F378">
        <v>3426.9916926283904</v>
      </c>
      <c r="G378">
        <v>248037853</v>
      </c>
      <c r="H378" t="s">
        <v>20</v>
      </c>
      <c r="I378">
        <v>13</v>
      </c>
      <c r="J378">
        <v>107</v>
      </c>
      <c r="K378">
        <v>335</v>
      </c>
      <c r="L378">
        <v>47895</v>
      </c>
      <c r="M378">
        <v>3845</v>
      </c>
      <c r="N378">
        <v>52075</v>
      </c>
      <c r="O378">
        <v>1000</v>
      </c>
      <c r="P378">
        <f t="shared" si="21"/>
        <v>6.341572388953069E-5</v>
      </c>
      <c r="Q378">
        <f t="shared" si="22"/>
        <v>0</v>
      </c>
      <c r="R378">
        <f t="shared" si="23"/>
        <v>0</v>
      </c>
    </row>
    <row r="379" spans="1:19" x14ac:dyDescent="0.25">
      <c r="A379" t="s">
        <v>203</v>
      </c>
      <c r="B379">
        <v>2013</v>
      </c>
      <c r="C379"/>
      <c r="D379" s="1"/>
      <c r="E379">
        <f t="shared" si="20"/>
        <v>0</v>
      </c>
      <c r="F379">
        <v>3570.931166760321</v>
      </c>
      <c r="G379">
        <v>251268276</v>
      </c>
      <c r="H379" t="s">
        <v>20</v>
      </c>
      <c r="I379">
        <v>16</v>
      </c>
      <c r="J379">
        <v>173</v>
      </c>
      <c r="K379">
        <v>2553</v>
      </c>
      <c r="L379">
        <v>677641</v>
      </c>
      <c r="N379">
        <v>680194</v>
      </c>
      <c r="O379">
        <v>3130000</v>
      </c>
      <c r="P379">
        <f t="shared" si="21"/>
        <v>8.1280137409785863E-4</v>
      </c>
      <c r="Q379">
        <f t="shared" si="22"/>
        <v>1</v>
      </c>
      <c r="R379">
        <f t="shared" si="23"/>
        <v>0</v>
      </c>
    </row>
    <row r="380" spans="1:19" x14ac:dyDescent="0.25">
      <c r="A380" t="s">
        <v>203</v>
      </c>
      <c r="B380">
        <v>2014</v>
      </c>
      <c r="C380"/>
      <c r="D380" s="1"/>
      <c r="E380">
        <f t="shared" si="20"/>
        <v>0</v>
      </c>
      <c r="F380">
        <v>3703.3659128387708</v>
      </c>
      <c r="G380">
        <v>254454778</v>
      </c>
      <c r="H380" t="s">
        <v>20</v>
      </c>
      <c r="I380">
        <v>10</v>
      </c>
      <c r="J380">
        <v>243</v>
      </c>
      <c r="K380">
        <v>72</v>
      </c>
      <c r="L380">
        <v>534965</v>
      </c>
      <c r="M380">
        <v>7250</v>
      </c>
      <c r="N380">
        <v>542287</v>
      </c>
      <c r="O380">
        <v>1112000</v>
      </c>
      <c r="P380">
        <f t="shared" si="21"/>
        <v>6.4030670314235564E-4</v>
      </c>
      <c r="Q380">
        <f t="shared" si="22"/>
        <v>1</v>
      </c>
      <c r="R380">
        <f t="shared" si="23"/>
        <v>0</v>
      </c>
    </row>
    <row r="381" spans="1:19" x14ac:dyDescent="0.25">
      <c r="A381" t="s">
        <v>203</v>
      </c>
      <c r="B381">
        <v>2015</v>
      </c>
      <c r="C381"/>
      <c r="D381" s="1"/>
      <c r="E381">
        <f t="shared" si="20"/>
        <v>0</v>
      </c>
      <c r="F381">
        <v>3834.056226135614</v>
      </c>
      <c r="G381">
        <v>257563815</v>
      </c>
      <c r="H381" t="s">
        <v>20</v>
      </c>
      <c r="I381">
        <v>12</v>
      </c>
      <c r="J381">
        <v>84</v>
      </c>
      <c r="K381">
        <v>62</v>
      </c>
      <c r="L381">
        <v>489143</v>
      </c>
      <c r="M381">
        <v>175</v>
      </c>
      <c r="N381">
        <v>489380</v>
      </c>
      <c r="O381">
        <v>1235000</v>
      </c>
      <c r="P381">
        <f t="shared" si="21"/>
        <v>5.7033632616444979E-4</v>
      </c>
      <c r="Q381">
        <f t="shared" si="22"/>
        <v>1</v>
      </c>
      <c r="R381">
        <f t="shared" si="23"/>
        <v>0</v>
      </c>
      <c r="S381">
        <v>4</v>
      </c>
    </row>
    <row r="382" spans="1:19" x14ac:dyDescent="0.25">
      <c r="A382" t="s">
        <v>206</v>
      </c>
      <c r="B382">
        <v>2006</v>
      </c>
      <c r="C382" s="2">
        <v>3998590</v>
      </c>
      <c r="D382" t="s">
        <v>197</v>
      </c>
      <c r="E382">
        <f t="shared" si="20"/>
        <v>1</v>
      </c>
      <c r="F382">
        <v>4140.8405867772362</v>
      </c>
      <c r="G382">
        <v>27716983</v>
      </c>
      <c r="H382" t="s">
        <v>20</v>
      </c>
      <c r="I382">
        <v>3</v>
      </c>
      <c r="J382">
        <v>22</v>
      </c>
      <c r="K382">
        <v>20</v>
      </c>
      <c r="L382">
        <v>59890</v>
      </c>
      <c r="N382">
        <v>59910</v>
      </c>
      <c r="O382">
        <v>1300</v>
      </c>
      <c r="P382">
        <f t="shared" si="21"/>
        <v>6.4924093650452501E-4</v>
      </c>
      <c r="Q382">
        <f t="shared" si="22"/>
        <v>1</v>
      </c>
      <c r="R382">
        <f t="shared" si="23"/>
        <v>0</v>
      </c>
      <c r="S382" s="6">
        <v>4609</v>
      </c>
    </row>
    <row r="383" spans="1:19" x14ac:dyDescent="0.25">
      <c r="A383" t="s">
        <v>206</v>
      </c>
      <c r="B383">
        <v>2007</v>
      </c>
      <c r="C383" s="2">
        <v>3533359</v>
      </c>
      <c r="D383" s="1" t="s">
        <v>71</v>
      </c>
      <c r="E383">
        <f t="shared" si="20"/>
        <v>1</v>
      </c>
      <c r="F383">
        <v>4093.5333137347488</v>
      </c>
      <c r="G383">
        <v>28423538</v>
      </c>
      <c r="H383" t="s">
        <v>20</v>
      </c>
      <c r="I383">
        <v>1</v>
      </c>
      <c r="J383">
        <v>24</v>
      </c>
      <c r="L383">
        <v>4696</v>
      </c>
      <c r="N383">
        <v>4696</v>
      </c>
      <c r="P383">
        <f t="shared" si="21"/>
        <v>5.0408925166177408E-5</v>
      </c>
      <c r="Q383">
        <f t="shared" si="22"/>
        <v>0</v>
      </c>
      <c r="R383">
        <f t="shared" si="23"/>
        <v>0</v>
      </c>
      <c r="S383" s="6">
        <v>4489</v>
      </c>
    </row>
    <row r="384" spans="1:19" x14ac:dyDescent="0.25">
      <c r="A384" t="s">
        <v>206</v>
      </c>
      <c r="B384">
        <v>2008</v>
      </c>
      <c r="C384" s="2">
        <v>11636655</v>
      </c>
      <c r="D384" s="1" t="s">
        <v>207</v>
      </c>
      <c r="E384">
        <f t="shared" si="20"/>
        <v>1</v>
      </c>
      <c r="F384">
        <v>4317.968400741539</v>
      </c>
      <c r="G384">
        <v>29163327</v>
      </c>
      <c r="H384" t="s">
        <v>20</v>
      </c>
      <c r="I384">
        <v>2</v>
      </c>
      <c r="J384">
        <v>15</v>
      </c>
      <c r="L384">
        <v>892</v>
      </c>
      <c r="M384">
        <v>600</v>
      </c>
      <c r="N384">
        <v>1492</v>
      </c>
      <c r="P384">
        <f t="shared" si="21"/>
        <v>1.5862387717286165E-5</v>
      </c>
      <c r="Q384">
        <f t="shared" si="22"/>
        <v>0</v>
      </c>
      <c r="R384">
        <f t="shared" si="23"/>
        <v>0</v>
      </c>
      <c r="S384" s="6">
        <v>2732</v>
      </c>
    </row>
    <row r="385" spans="1:19" x14ac:dyDescent="0.25">
      <c r="A385" t="s">
        <v>206</v>
      </c>
      <c r="B385">
        <v>2009</v>
      </c>
      <c r="C385" s="2">
        <v>1004837</v>
      </c>
      <c r="D385" s="1" t="s">
        <v>175</v>
      </c>
      <c r="E385">
        <f t="shared" si="20"/>
        <v>1</v>
      </c>
      <c r="F385">
        <v>4343.6435675054117</v>
      </c>
      <c r="G385">
        <v>29970634</v>
      </c>
      <c r="H385" t="s">
        <v>20</v>
      </c>
      <c r="I385">
        <v>1</v>
      </c>
      <c r="J385">
        <v>2</v>
      </c>
      <c r="L385">
        <v>3000</v>
      </c>
      <c r="N385">
        <v>3000</v>
      </c>
      <c r="P385">
        <f t="shared" si="21"/>
        <v>3.0096126761949713E-5</v>
      </c>
      <c r="Q385">
        <f t="shared" si="22"/>
        <v>0</v>
      </c>
      <c r="R385">
        <f t="shared" si="23"/>
        <v>0</v>
      </c>
      <c r="S385" s="6">
        <v>1718</v>
      </c>
    </row>
    <row r="386" spans="1:19" x14ac:dyDescent="0.25">
      <c r="A386" t="s">
        <v>206</v>
      </c>
      <c r="B386">
        <v>2010</v>
      </c>
      <c r="C386" s="2">
        <v>1500000</v>
      </c>
      <c r="D386" s="1" t="s">
        <v>208</v>
      </c>
      <c r="E386">
        <f t="shared" si="20"/>
        <v>1</v>
      </c>
      <c r="F386">
        <v>4487.3662893751298</v>
      </c>
      <c r="G386">
        <v>30868156</v>
      </c>
      <c r="P386">
        <f t="shared" si="21"/>
        <v>0</v>
      </c>
      <c r="Q386">
        <f t="shared" si="22"/>
        <v>0</v>
      </c>
      <c r="R386">
        <f t="shared" si="23"/>
        <v>0</v>
      </c>
      <c r="S386" s="6">
        <v>1851</v>
      </c>
    </row>
    <row r="387" spans="1:19" x14ac:dyDescent="0.25">
      <c r="A387" t="s">
        <v>206</v>
      </c>
      <c r="B387">
        <v>2011</v>
      </c>
      <c r="C387"/>
      <c r="D387" s="1"/>
      <c r="E387">
        <f t="shared" ref="E387:E450" si="24">IF(C387&gt;0,1,0)</f>
        <v>0</v>
      </c>
      <c r="F387">
        <v>4674.6259097391357</v>
      </c>
      <c r="G387">
        <v>31867758</v>
      </c>
      <c r="H387" t="s">
        <v>20</v>
      </c>
      <c r="I387">
        <v>1</v>
      </c>
      <c r="J387">
        <v>6</v>
      </c>
      <c r="K387">
        <v>1</v>
      </c>
      <c r="M387">
        <v>2000</v>
      </c>
      <c r="N387">
        <v>2001</v>
      </c>
      <c r="P387">
        <f t="shared" ref="P387:P450" si="25">(J387+(0.3*N387))/G387</f>
        <v>1.9025499063975568E-5</v>
      </c>
      <c r="Q387">
        <f t="shared" ref="Q387:Q450" si="26">IF(P387&gt;0.0001,1,0)</f>
        <v>0</v>
      </c>
      <c r="R387">
        <f t="shared" ref="R387:R450" si="27">IF(P387&gt;0.01,1,0)</f>
        <v>0</v>
      </c>
      <c r="S387" s="6">
        <v>1394</v>
      </c>
    </row>
    <row r="388" spans="1:19" x14ac:dyDescent="0.25">
      <c r="A388" t="s">
        <v>206</v>
      </c>
      <c r="B388">
        <v>2012</v>
      </c>
      <c r="C388" s="2">
        <v>2567704</v>
      </c>
      <c r="D388" s="1" t="s">
        <v>120</v>
      </c>
      <c r="E388">
        <f t="shared" si="24"/>
        <v>1</v>
      </c>
      <c r="F388">
        <v>5149.9748972042134</v>
      </c>
      <c r="G388">
        <v>32957622</v>
      </c>
      <c r="H388" t="s">
        <v>20</v>
      </c>
      <c r="I388">
        <v>1</v>
      </c>
      <c r="J388">
        <v>4</v>
      </c>
      <c r="P388">
        <f t="shared" si="25"/>
        <v>1.2136797976504493E-7</v>
      </c>
      <c r="Q388">
        <f t="shared" si="26"/>
        <v>0</v>
      </c>
      <c r="R388">
        <f t="shared" si="27"/>
        <v>0</v>
      </c>
      <c r="S388" s="6">
        <v>1407</v>
      </c>
    </row>
    <row r="389" spans="1:19" x14ac:dyDescent="0.25">
      <c r="A389" t="s">
        <v>206</v>
      </c>
      <c r="B389">
        <v>2013</v>
      </c>
      <c r="C389" s="2">
        <v>9999143</v>
      </c>
      <c r="D389" s="1" t="s">
        <v>209</v>
      </c>
      <c r="E389">
        <f t="shared" si="24"/>
        <v>1</v>
      </c>
      <c r="F389">
        <v>5303.4266704084921</v>
      </c>
      <c r="G389">
        <v>34107366</v>
      </c>
      <c r="H389" t="s">
        <v>20</v>
      </c>
      <c r="I389">
        <v>1</v>
      </c>
      <c r="J389">
        <v>11</v>
      </c>
      <c r="P389">
        <f t="shared" si="25"/>
        <v>3.225109790067049E-7</v>
      </c>
      <c r="Q389">
        <f t="shared" si="26"/>
        <v>0</v>
      </c>
      <c r="R389">
        <f t="shared" si="27"/>
        <v>0</v>
      </c>
      <c r="S389" s="6">
        <v>4009</v>
      </c>
    </row>
    <row r="390" spans="1:19" x14ac:dyDescent="0.25">
      <c r="A390" t="s">
        <v>206</v>
      </c>
      <c r="B390">
        <v>2014</v>
      </c>
      <c r="C390" s="2">
        <v>25675458</v>
      </c>
      <c r="D390" s="1" t="s">
        <v>210</v>
      </c>
      <c r="E390">
        <f t="shared" si="24"/>
        <v>1</v>
      </c>
      <c r="F390">
        <v>5131.2091271044037</v>
      </c>
      <c r="G390">
        <v>35273293</v>
      </c>
      <c r="P390">
        <f t="shared" si="25"/>
        <v>0</v>
      </c>
      <c r="Q390">
        <f t="shared" si="26"/>
        <v>0</v>
      </c>
      <c r="R390">
        <f t="shared" si="27"/>
        <v>0</v>
      </c>
      <c r="S390" s="6">
        <v>15010</v>
      </c>
    </row>
    <row r="391" spans="1:19" x14ac:dyDescent="0.25">
      <c r="A391" t="s">
        <v>206</v>
      </c>
      <c r="B391">
        <v>2015</v>
      </c>
      <c r="C391" s="2">
        <v>12478939</v>
      </c>
      <c r="D391" s="1" t="s">
        <v>211</v>
      </c>
      <c r="E391">
        <f t="shared" si="24"/>
        <v>1</v>
      </c>
      <c r="F391">
        <v>5119.2521912590555</v>
      </c>
      <c r="G391">
        <v>36423395</v>
      </c>
      <c r="H391" t="s">
        <v>20</v>
      </c>
      <c r="I391">
        <v>2</v>
      </c>
      <c r="J391">
        <v>58</v>
      </c>
      <c r="K391">
        <v>2217</v>
      </c>
      <c r="L391">
        <v>65000</v>
      </c>
      <c r="N391">
        <v>67217</v>
      </c>
      <c r="P391">
        <f t="shared" si="25"/>
        <v>5.5522281764234214E-4</v>
      </c>
      <c r="Q391">
        <f t="shared" si="26"/>
        <v>1</v>
      </c>
      <c r="R391">
        <f t="shared" si="27"/>
        <v>0</v>
      </c>
      <c r="S391" s="6">
        <v>11251</v>
      </c>
    </row>
    <row r="392" spans="1:19" x14ac:dyDescent="0.25">
      <c r="A392" t="s">
        <v>212</v>
      </c>
      <c r="B392">
        <v>2006</v>
      </c>
      <c r="C392" s="2">
        <v>27186918</v>
      </c>
      <c r="D392" t="s">
        <v>213</v>
      </c>
      <c r="E392">
        <f t="shared" si="24"/>
        <v>1</v>
      </c>
      <c r="F392">
        <v>919.10261094258169</v>
      </c>
      <c r="G392">
        <v>36286015</v>
      </c>
      <c r="H392" t="s">
        <v>20</v>
      </c>
      <c r="I392">
        <v>7</v>
      </c>
      <c r="J392">
        <v>395</v>
      </c>
      <c r="L392">
        <v>783888</v>
      </c>
      <c r="N392">
        <v>783888</v>
      </c>
      <c r="P392">
        <f t="shared" si="25"/>
        <v>6.4917958061804252E-3</v>
      </c>
      <c r="Q392">
        <f t="shared" si="26"/>
        <v>1</v>
      </c>
      <c r="R392">
        <f t="shared" si="27"/>
        <v>0</v>
      </c>
      <c r="S392" s="6">
        <v>219</v>
      </c>
    </row>
    <row r="393" spans="1:19" x14ac:dyDescent="0.25">
      <c r="A393" t="s">
        <v>212</v>
      </c>
      <c r="B393">
        <v>2007</v>
      </c>
      <c r="C393" s="2">
        <v>4946558</v>
      </c>
      <c r="D393" s="1" t="s">
        <v>214</v>
      </c>
      <c r="E393">
        <f t="shared" si="24"/>
        <v>1</v>
      </c>
      <c r="F393">
        <v>956.63924958103905</v>
      </c>
      <c r="G393">
        <v>37250540</v>
      </c>
      <c r="H393" t="s">
        <v>20</v>
      </c>
      <c r="I393">
        <v>4</v>
      </c>
      <c r="J393">
        <v>39</v>
      </c>
      <c r="K393">
        <v>7</v>
      </c>
      <c r="L393">
        <v>42650</v>
      </c>
      <c r="N393">
        <v>42657</v>
      </c>
      <c r="P393">
        <f t="shared" si="25"/>
        <v>3.4458829321668894E-4</v>
      </c>
      <c r="Q393">
        <f t="shared" si="26"/>
        <v>1</v>
      </c>
      <c r="R393">
        <f t="shared" si="27"/>
        <v>0</v>
      </c>
      <c r="S393" s="6">
        <v>186</v>
      </c>
    </row>
    <row r="394" spans="1:19" x14ac:dyDescent="0.25">
      <c r="A394" t="s">
        <v>212</v>
      </c>
      <c r="B394">
        <v>2008</v>
      </c>
      <c r="C394" s="2">
        <v>25970279</v>
      </c>
      <c r="D394" s="1" t="s">
        <v>215</v>
      </c>
      <c r="E394">
        <f t="shared" si="24"/>
        <v>1</v>
      </c>
      <c r="F394">
        <v>933.94233211357027</v>
      </c>
      <c r="G394">
        <v>38244442</v>
      </c>
      <c r="H394" t="s">
        <v>20</v>
      </c>
      <c r="I394">
        <v>9</v>
      </c>
      <c r="J394">
        <v>112</v>
      </c>
      <c r="K394">
        <v>20</v>
      </c>
      <c r="L394">
        <v>3862438</v>
      </c>
      <c r="N394">
        <v>3862458</v>
      </c>
      <c r="P394">
        <f t="shared" si="25"/>
        <v>3.0301119310356259E-2</v>
      </c>
      <c r="Q394">
        <f t="shared" si="26"/>
        <v>1</v>
      </c>
      <c r="R394">
        <f t="shared" si="27"/>
        <v>1</v>
      </c>
      <c r="S394" s="6">
        <v>783</v>
      </c>
    </row>
    <row r="395" spans="1:19" x14ac:dyDescent="0.25">
      <c r="A395" t="s">
        <v>212</v>
      </c>
      <c r="B395">
        <v>2009</v>
      </c>
      <c r="C395" s="2">
        <v>26336685</v>
      </c>
      <c r="D395" s="1" t="s">
        <v>216</v>
      </c>
      <c r="E395">
        <f t="shared" si="24"/>
        <v>1</v>
      </c>
      <c r="F395">
        <v>939.63052733532538</v>
      </c>
      <c r="G395">
        <v>39269988</v>
      </c>
      <c r="H395" t="s">
        <v>20</v>
      </c>
      <c r="I395">
        <v>5</v>
      </c>
      <c r="J395">
        <v>307</v>
      </c>
      <c r="L395">
        <v>146646</v>
      </c>
      <c r="N395">
        <v>146646</v>
      </c>
      <c r="P395">
        <f t="shared" si="25"/>
        <v>1.1281083151846137E-3</v>
      </c>
      <c r="Q395">
        <f t="shared" si="26"/>
        <v>1</v>
      </c>
      <c r="R395">
        <f t="shared" si="27"/>
        <v>0</v>
      </c>
      <c r="S395" s="6">
        <v>170</v>
      </c>
    </row>
    <row r="396" spans="1:19" x14ac:dyDescent="0.25">
      <c r="A396" t="s">
        <v>212</v>
      </c>
      <c r="B396">
        <v>2010</v>
      </c>
      <c r="C396" s="2">
        <v>20029976</v>
      </c>
      <c r="D396" s="1" t="s">
        <v>217</v>
      </c>
      <c r="E396">
        <f t="shared" si="24"/>
        <v>1</v>
      </c>
      <c r="F396">
        <v>991.8505451431987</v>
      </c>
      <c r="G396">
        <v>40328313</v>
      </c>
      <c r="H396" t="s">
        <v>20</v>
      </c>
      <c r="I396">
        <v>5</v>
      </c>
      <c r="J396">
        <v>261</v>
      </c>
      <c r="L396">
        <v>215044</v>
      </c>
      <c r="N396">
        <v>215044</v>
      </c>
      <c r="P396">
        <f t="shared" si="25"/>
        <v>1.6061718227588641E-3</v>
      </c>
      <c r="Q396">
        <f t="shared" si="26"/>
        <v>1</v>
      </c>
      <c r="R396">
        <f t="shared" si="27"/>
        <v>0</v>
      </c>
      <c r="S396" s="6">
        <v>85</v>
      </c>
    </row>
    <row r="397" spans="1:19" x14ac:dyDescent="0.25">
      <c r="A397" t="s">
        <v>212</v>
      </c>
      <c r="B397">
        <v>2011</v>
      </c>
      <c r="C397" s="2">
        <v>22683472</v>
      </c>
      <c r="D397" s="1" t="s">
        <v>218</v>
      </c>
      <c r="E397">
        <f t="shared" si="24"/>
        <v>1</v>
      </c>
      <c r="F397">
        <v>1024.7303459488396</v>
      </c>
      <c r="G397">
        <v>41419954</v>
      </c>
      <c r="H397" t="s">
        <v>20</v>
      </c>
      <c r="I397">
        <v>5</v>
      </c>
      <c r="J397">
        <v>33</v>
      </c>
      <c r="L397">
        <v>8145692</v>
      </c>
      <c r="M397">
        <v>5000</v>
      </c>
      <c r="N397">
        <v>8150692</v>
      </c>
      <c r="P397">
        <f t="shared" si="25"/>
        <v>5.9035328721031413E-2</v>
      </c>
      <c r="Q397">
        <f t="shared" si="26"/>
        <v>1</v>
      </c>
      <c r="R397">
        <f t="shared" si="27"/>
        <v>1</v>
      </c>
      <c r="S397" s="6">
        <v>144</v>
      </c>
    </row>
    <row r="398" spans="1:19" x14ac:dyDescent="0.25">
      <c r="A398" t="s">
        <v>212</v>
      </c>
      <c r="B398">
        <v>2012</v>
      </c>
      <c r="C398" s="2">
        <v>2000830</v>
      </c>
      <c r="D398" s="1" t="s">
        <v>73</v>
      </c>
      <c r="E398">
        <f t="shared" si="24"/>
        <v>1</v>
      </c>
      <c r="F398">
        <v>1043.1238884751576</v>
      </c>
      <c r="G398">
        <v>42542978</v>
      </c>
      <c r="H398" t="s">
        <v>20</v>
      </c>
      <c r="I398">
        <v>1</v>
      </c>
      <c r="J398">
        <v>73</v>
      </c>
      <c r="L398">
        <v>280670</v>
      </c>
      <c r="N398">
        <v>280670</v>
      </c>
      <c r="O398">
        <v>100000</v>
      </c>
      <c r="P398">
        <f t="shared" si="25"/>
        <v>1.9809144531443001E-3</v>
      </c>
      <c r="Q398">
        <f t="shared" si="26"/>
        <v>1</v>
      </c>
      <c r="R398">
        <f t="shared" si="27"/>
        <v>0</v>
      </c>
      <c r="S398" s="6">
        <v>309</v>
      </c>
    </row>
    <row r="399" spans="1:19" x14ac:dyDescent="0.25">
      <c r="A399" t="s">
        <v>212</v>
      </c>
      <c r="B399">
        <v>2013</v>
      </c>
      <c r="C399" s="2">
        <v>3039186</v>
      </c>
      <c r="D399" s="1" t="s">
        <v>154</v>
      </c>
      <c r="E399">
        <f t="shared" si="24"/>
        <v>1</v>
      </c>
      <c r="F399">
        <v>1073.4986455330311</v>
      </c>
      <c r="G399">
        <v>43692881</v>
      </c>
      <c r="H399" t="s">
        <v>20</v>
      </c>
      <c r="I399">
        <v>4</v>
      </c>
      <c r="J399">
        <v>128</v>
      </c>
      <c r="K399">
        <v>20</v>
      </c>
      <c r="L399">
        <v>115780</v>
      </c>
      <c r="N399">
        <v>115800</v>
      </c>
      <c r="O399">
        <v>36000</v>
      </c>
      <c r="P399">
        <f t="shared" si="25"/>
        <v>7.9802474000283932E-4</v>
      </c>
      <c r="Q399">
        <f t="shared" si="26"/>
        <v>1</v>
      </c>
      <c r="R399">
        <f t="shared" si="27"/>
        <v>0</v>
      </c>
      <c r="S399" s="6">
        <v>271</v>
      </c>
    </row>
    <row r="400" spans="1:19" x14ac:dyDescent="0.25">
      <c r="A400" t="s">
        <v>212</v>
      </c>
      <c r="B400">
        <v>2014</v>
      </c>
      <c r="C400" s="2">
        <v>23640491</v>
      </c>
      <c r="D400" s="1" t="s">
        <v>219</v>
      </c>
      <c r="E400">
        <f t="shared" si="24"/>
        <v>1</v>
      </c>
      <c r="F400">
        <v>1101.2298585529099</v>
      </c>
      <c r="G400">
        <v>44863583</v>
      </c>
      <c r="H400" t="s">
        <v>20</v>
      </c>
      <c r="I400">
        <v>2</v>
      </c>
      <c r="J400">
        <v>72</v>
      </c>
      <c r="K400">
        <v>3459</v>
      </c>
      <c r="L400">
        <v>1600000</v>
      </c>
      <c r="N400">
        <v>1603459</v>
      </c>
      <c r="P400">
        <f t="shared" si="25"/>
        <v>1.0723835855910125E-2</v>
      </c>
      <c r="Q400">
        <f t="shared" si="26"/>
        <v>1</v>
      </c>
      <c r="R400">
        <f t="shared" si="27"/>
        <v>1</v>
      </c>
      <c r="S400" s="6">
        <v>339</v>
      </c>
    </row>
    <row r="401" spans="1:19" x14ac:dyDescent="0.25">
      <c r="A401" t="s">
        <v>212</v>
      </c>
      <c r="B401">
        <v>2015</v>
      </c>
      <c r="C401"/>
      <c r="D401" s="1"/>
      <c r="E401">
        <f t="shared" si="24"/>
        <v>0</v>
      </c>
      <c r="F401">
        <v>1133.4585731093953</v>
      </c>
      <c r="G401">
        <v>46050302</v>
      </c>
      <c r="H401" t="s">
        <v>20</v>
      </c>
      <c r="I401">
        <v>3</v>
      </c>
      <c r="J401">
        <v>138</v>
      </c>
      <c r="K401">
        <v>73</v>
      </c>
      <c r="L401">
        <v>245226</v>
      </c>
      <c r="N401">
        <v>245299</v>
      </c>
      <c r="P401">
        <f t="shared" si="25"/>
        <v>1.6010253309522268E-3</v>
      </c>
      <c r="Q401">
        <f t="shared" si="26"/>
        <v>1</v>
      </c>
      <c r="R401">
        <f t="shared" si="27"/>
        <v>0</v>
      </c>
      <c r="S401" s="6">
        <v>386</v>
      </c>
    </row>
    <row r="402" spans="1:19" x14ac:dyDescent="0.25">
      <c r="A402" t="s">
        <v>220</v>
      </c>
      <c r="B402">
        <v>2006</v>
      </c>
      <c r="C402"/>
      <c r="D402" s="1"/>
      <c r="E402">
        <f t="shared" si="24"/>
        <v>0</v>
      </c>
      <c r="F402">
        <v>762.52011611114506</v>
      </c>
      <c r="G402">
        <v>5218400</v>
      </c>
      <c r="H402" t="s">
        <v>20</v>
      </c>
      <c r="I402">
        <v>2</v>
      </c>
      <c r="J402">
        <v>4</v>
      </c>
      <c r="L402">
        <v>21075</v>
      </c>
      <c r="M402">
        <v>50</v>
      </c>
      <c r="N402">
        <v>21125</v>
      </c>
      <c r="P402">
        <f t="shared" si="25"/>
        <v>1.2152192242833053E-3</v>
      </c>
      <c r="Q402">
        <f t="shared" si="26"/>
        <v>1</v>
      </c>
      <c r="R402">
        <f t="shared" si="27"/>
        <v>0</v>
      </c>
      <c r="S402" s="6">
        <v>6</v>
      </c>
    </row>
    <row r="403" spans="1:19" x14ac:dyDescent="0.25">
      <c r="A403" t="s">
        <v>220</v>
      </c>
      <c r="B403">
        <v>2007</v>
      </c>
      <c r="C403"/>
      <c r="D403" s="1"/>
      <c r="E403">
        <f t="shared" si="24"/>
        <v>0</v>
      </c>
      <c r="F403">
        <v>819.80629729780844</v>
      </c>
      <c r="G403">
        <v>5268400</v>
      </c>
      <c r="H403" t="s">
        <v>20</v>
      </c>
      <c r="I403">
        <v>1</v>
      </c>
      <c r="L403">
        <v>845</v>
      </c>
      <c r="N403">
        <v>845</v>
      </c>
      <c r="O403">
        <v>200</v>
      </c>
      <c r="P403">
        <f t="shared" si="25"/>
        <v>4.8117075392908666E-5</v>
      </c>
      <c r="Q403">
        <f t="shared" si="26"/>
        <v>0</v>
      </c>
      <c r="R403">
        <f t="shared" si="27"/>
        <v>0</v>
      </c>
    </row>
    <row r="404" spans="1:19" x14ac:dyDescent="0.25">
      <c r="A404" t="s">
        <v>220</v>
      </c>
      <c r="B404">
        <v>2008</v>
      </c>
      <c r="C404" s="2">
        <v>1970556</v>
      </c>
      <c r="D404" s="1" t="s">
        <v>188</v>
      </c>
      <c r="E404">
        <f t="shared" si="24"/>
        <v>1</v>
      </c>
      <c r="F404">
        <v>880.27882014301497</v>
      </c>
      <c r="G404">
        <v>5318700</v>
      </c>
      <c r="H404" t="s">
        <v>20</v>
      </c>
      <c r="I404">
        <v>2</v>
      </c>
      <c r="J404">
        <v>74</v>
      </c>
      <c r="K404">
        <v>142</v>
      </c>
      <c r="L404">
        <v>3000</v>
      </c>
      <c r="M404">
        <v>1055</v>
      </c>
      <c r="N404">
        <v>4197</v>
      </c>
      <c r="P404">
        <f t="shared" si="25"/>
        <v>2.5064395434974712E-4</v>
      </c>
      <c r="Q404">
        <f t="shared" si="26"/>
        <v>1</v>
      </c>
      <c r="R404">
        <f t="shared" si="27"/>
        <v>0</v>
      </c>
    </row>
    <row r="405" spans="1:19" x14ac:dyDescent="0.25">
      <c r="A405" t="s">
        <v>220</v>
      </c>
      <c r="B405">
        <v>2009</v>
      </c>
      <c r="C405"/>
      <c r="D405" s="1"/>
      <c r="E405">
        <f t="shared" si="24"/>
        <v>0</v>
      </c>
      <c r="F405">
        <v>894.81795864928972</v>
      </c>
      <c r="G405">
        <v>5383300</v>
      </c>
      <c r="H405" t="s">
        <v>20</v>
      </c>
      <c r="I405">
        <v>1</v>
      </c>
      <c r="L405">
        <v>2000000</v>
      </c>
      <c r="N405">
        <v>2000000</v>
      </c>
      <c r="P405">
        <f t="shared" si="25"/>
        <v>0.11145579848791633</v>
      </c>
      <c r="Q405">
        <f t="shared" si="26"/>
        <v>1</v>
      </c>
      <c r="R405">
        <f t="shared" si="27"/>
        <v>1</v>
      </c>
    </row>
    <row r="406" spans="1:19" x14ac:dyDescent="0.25">
      <c r="A406" t="s">
        <v>220</v>
      </c>
      <c r="B406">
        <v>2010</v>
      </c>
      <c r="C406" s="2">
        <v>10076490</v>
      </c>
      <c r="D406" s="1" t="s">
        <v>196</v>
      </c>
      <c r="E406">
        <f t="shared" si="24"/>
        <v>1</v>
      </c>
      <c r="F406">
        <v>880.03777511910869</v>
      </c>
      <c r="G406">
        <v>5447900</v>
      </c>
      <c r="H406" t="s">
        <v>20</v>
      </c>
      <c r="I406">
        <v>2</v>
      </c>
      <c r="K406">
        <v>141</v>
      </c>
      <c r="L406">
        <v>8350</v>
      </c>
      <c r="N406">
        <v>8491</v>
      </c>
      <c r="P406">
        <f t="shared" si="25"/>
        <v>4.675746617962884E-4</v>
      </c>
      <c r="Q406">
        <f t="shared" si="26"/>
        <v>1</v>
      </c>
      <c r="R406">
        <f t="shared" si="27"/>
        <v>0</v>
      </c>
      <c r="S406">
        <v>41</v>
      </c>
    </row>
    <row r="407" spans="1:19" x14ac:dyDescent="0.25">
      <c r="A407" t="s">
        <v>220</v>
      </c>
      <c r="B407">
        <v>2011</v>
      </c>
      <c r="C407"/>
      <c r="D407" s="1"/>
      <c r="E407">
        <f t="shared" si="24"/>
        <v>0</v>
      </c>
      <c r="F407">
        <v>921.17703912139189</v>
      </c>
      <c r="G407">
        <v>5514600</v>
      </c>
      <c r="H407" t="s">
        <v>20</v>
      </c>
      <c r="I407">
        <v>1</v>
      </c>
      <c r="P407">
        <f t="shared" si="25"/>
        <v>0</v>
      </c>
      <c r="Q407">
        <f t="shared" si="26"/>
        <v>0</v>
      </c>
      <c r="R407">
        <f t="shared" si="27"/>
        <v>0</v>
      </c>
    </row>
    <row r="408" spans="1:19" x14ac:dyDescent="0.25">
      <c r="A408" t="s">
        <v>220</v>
      </c>
      <c r="B408">
        <v>2012</v>
      </c>
      <c r="C408"/>
      <c r="D408" s="1"/>
      <c r="E408">
        <f t="shared" si="24"/>
        <v>0</v>
      </c>
      <c r="F408">
        <v>905.16566880271273</v>
      </c>
      <c r="G408">
        <v>5607200</v>
      </c>
      <c r="H408" t="s">
        <v>20</v>
      </c>
      <c r="I408">
        <v>2</v>
      </c>
      <c r="J408">
        <v>16</v>
      </c>
      <c r="K408">
        <v>50</v>
      </c>
      <c r="L408">
        <v>11000</v>
      </c>
      <c r="N408">
        <v>11050</v>
      </c>
      <c r="P408">
        <f t="shared" si="25"/>
        <v>5.9405764017691543E-4</v>
      </c>
      <c r="Q408">
        <f t="shared" si="26"/>
        <v>1</v>
      </c>
      <c r="R408">
        <f t="shared" si="27"/>
        <v>0</v>
      </c>
    </row>
    <row r="409" spans="1:19" x14ac:dyDescent="0.25">
      <c r="A409" t="s">
        <v>220</v>
      </c>
      <c r="B409">
        <v>2013</v>
      </c>
      <c r="C409"/>
      <c r="D409" s="1"/>
      <c r="E409">
        <f t="shared" si="24"/>
        <v>0</v>
      </c>
      <c r="F409">
        <v>984.23903353511571</v>
      </c>
      <c r="G409">
        <v>5719600</v>
      </c>
      <c r="P409">
        <f t="shared" si="25"/>
        <v>0</v>
      </c>
      <c r="Q409">
        <f t="shared" si="26"/>
        <v>0</v>
      </c>
      <c r="R409">
        <f t="shared" si="27"/>
        <v>0</v>
      </c>
    </row>
    <row r="410" spans="1:19" x14ac:dyDescent="0.25">
      <c r="A410" t="s">
        <v>220</v>
      </c>
      <c r="B410">
        <v>2014</v>
      </c>
      <c r="C410"/>
      <c r="D410" s="1"/>
      <c r="E410">
        <f t="shared" si="24"/>
        <v>0</v>
      </c>
      <c r="F410">
        <v>1003.5104040290653</v>
      </c>
      <c r="G410">
        <v>5835500</v>
      </c>
      <c r="H410" t="s">
        <v>20</v>
      </c>
      <c r="I410">
        <v>1</v>
      </c>
      <c r="P410">
        <f t="shared" si="25"/>
        <v>0</v>
      </c>
      <c r="Q410">
        <f t="shared" si="26"/>
        <v>0</v>
      </c>
      <c r="R410">
        <f t="shared" si="27"/>
        <v>0</v>
      </c>
    </row>
    <row r="411" spans="1:19" x14ac:dyDescent="0.25">
      <c r="A411" t="s">
        <v>220</v>
      </c>
      <c r="B411">
        <v>2015</v>
      </c>
      <c r="C411"/>
      <c r="D411" s="1"/>
      <c r="E411">
        <f t="shared" si="24"/>
        <v>0</v>
      </c>
      <c r="F411">
        <v>1017.1471441844819</v>
      </c>
      <c r="G411">
        <v>5957000</v>
      </c>
      <c r="H411" t="s">
        <v>20</v>
      </c>
      <c r="I411">
        <v>1</v>
      </c>
      <c r="L411">
        <v>11490</v>
      </c>
      <c r="M411">
        <v>5290</v>
      </c>
      <c r="N411">
        <v>16780</v>
      </c>
      <c r="O411">
        <v>12000</v>
      </c>
      <c r="P411">
        <f t="shared" si="25"/>
        <v>8.4505623636058416E-4</v>
      </c>
      <c r="Q411">
        <f t="shared" si="26"/>
        <v>1</v>
      </c>
      <c r="R411">
        <f t="shared" si="27"/>
        <v>0</v>
      </c>
    </row>
    <row r="412" spans="1:19" x14ac:dyDescent="0.25">
      <c r="A412" t="s">
        <v>221</v>
      </c>
      <c r="B412">
        <v>2006</v>
      </c>
      <c r="C412"/>
      <c r="D412" s="1"/>
      <c r="E412">
        <f t="shared" si="24"/>
        <v>0</v>
      </c>
      <c r="F412">
        <v>901.89733439928659</v>
      </c>
      <c r="G412">
        <v>5838837</v>
      </c>
      <c r="P412">
        <f t="shared" si="25"/>
        <v>0</v>
      </c>
      <c r="Q412">
        <f t="shared" si="26"/>
        <v>0</v>
      </c>
      <c r="R412">
        <f t="shared" si="27"/>
        <v>0</v>
      </c>
    </row>
    <row r="413" spans="1:19" x14ac:dyDescent="0.25">
      <c r="A413" t="s">
        <v>221</v>
      </c>
      <c r="B413">
        <v>2007</v>
      </c>
      <c r="C413"/>
      <c r="D413" s="1"/>
      <c r="E413">
        <f t="shared" si="24"/>
        <v>0</v>
      </c>
      <c r="F413">
        <v>953.94479288250443</v>
      </c>
      <c r="G413">
        <v>5939634</v>
      </c>
      <c r="H413" t="s">
        <v>20</v>
      </c>
      <c r="I413">
        <v>1</v>
      </c>
      <c r="J413">
        <v>2</v>
      </c>
      <c r="P413">
        <f t="shared" si="25"/>
        <v>3.3672108416107795E-7</v>
      </c>
      <c r="Q413">
        <f t="shared" si="26"/>
        <v>0</v>
      </c>
      <c r="R413">
        <f t="shared" si="27"/>
        <v>0</v>
      </c>
    </row>
    <row r="414" spans="1:19" x14ac:dyDescent="0.25">
      <c r="A414" t="s">
        <v>221</v>
      </c>
      <c r="B414">
        <v>2008</v>
      </c>
      <c r="C414" s="2">
        <v>2024378</v>
      </c>
      <c r="D414" s="1" t="s">
        <v>64</v>
      </c>
      <c r="E414">
        <f t="shared" si="24"/>
        <v>1</v>
      </c>
      <c r="F414">
        <v>1010.5880491603232</v>
      </c>
      <c r="G414">
        <v>6045439</v>
      </c>
      <c r="H414" t="s">
        <v>20</v>
      </c>
      <c r="I414">
        <v>1</v>
      </c>
      <c r="J414">
        <v>6</v>
      </c>
      <c r="L414">
        <v>204190</v>
      </c>
      <c r="N414">
        <v>204190</v>
      </c>
      <c r="P414">
        <f t="shared" si="25"/>
        <v>1.0133755381536394E-2</v>
      </c>
      <c r="Q414">
        <f t="shared" si="26"/>
        <v>1</v>
      </c>
      <c r="R414">
        <f t="shared" si="27"/>
        <v>1</v>
      </c>
    </row>
    <row r="415" spans="1:19" x14ac:dyDescent="0.25">
      <c r="A415" t="s">
        <v>221</v>
      </c>
      <c r="B415">
        <v>2009</v>
      </c>
      <c r="C415" s="2">
        <v>3828517</v>
      </c>
      <c r="D415" s="1" t="s">
        <v>134</v>
      </c>
      <c r="E415">
        <f t="shared" si="24"/>
        <v>1</v>
      </c>
      <c r="F415">
        <v>1067.3821166320849</v>
      </c>
      <c r="G415">
        <v>6153153</v>
      </c>
      <c r="H415" t="s">
        <v>20</v>
      </c>
      <c r="I415">
        <v>2</v>
      </c>
      <c r="J415">
        <v>26</v>
      </c>
      <c r="K415">
        <v>91</v>
      </c>
      <c r="L415">
        <v>128796</v>
      </c>
      <c r="N415">
        <v>128887</v>
      </c>
      <c r="O415">
        <v>100000</v>
      </c>
      <c r="P415">
        <f t="shared" si="25"/>
        <v>6.2881745342591028E-3</v>
      </c>
      <c r="Q415">
        <f t="shared" si="26"/>
        <v>1</v>
      </c>
      <c r="R415">
        <f t="shared" si="27"/>
        <v>0</v>
      </c>
    </row>
    <row r="416" spans="1:19" x14ac:dyDescent="0.25">
      <c r="A416" t="s">
        <v>221</v>
      </c>
      <c r="B416">
        <v>2010</v>
      </c>
      <c r="C416"/>
      <c r="D416" s="1"/>
      <c r="E416">
        <f t="shared" si="24"/>
        <v>0</v>
      </c>
      <c r="F416">
        <v>1138.5260816924128</v>
      </c>
      <c r="G416">
        <v>6260544</v>
      </c>
      <c r="P416">
        <f t="shared" si="25"/>
        <v>0</v>
      </c>
      <c r="Q416">
        <f t="shared" si="26"/>
        <v>0</v>
      </c>
      <c r="R416">
        <f t="shared" si="27"/>
        <v>0</v>
      </c>
    </row>
    <row r="417" spans="1:19" x14ac:dyDescent="0.25">
      <c r="A417" t="s">
        <v>221</v>
      </c>
      <c r="B417">
        <v>2011</v>
      </c>
      <c r="C417"/>
      <c r="D417" s="1"/>
      <c r="E417">
        <f t="shared" si="24"/>
        <v>0</v>
      </c>
      <c r="F417">
        <v>1209.499165589132</v>
      </c>
      <c r="G417">
        <v>6366909</v>
      </c>
      <c r="H417" t="s">
        <v>20</v>
      </c>
      <c r="I417">
        <v>2</v>
      </c>
      <c r="J417">
        <v>48</v>
      </c>
      <c r="L417">
        <v>467000</v>
      </c>
      <c r="N417">
        <v>467000</v>
      </c>
      <c r="P417">
        <f t="shared" si="25"/>
        <v>2.2011937032553788E-2</v>
      </c>
      <c r="Q417">
        <f t="shared" si="26"/>
        <v>1</v>
      </c>
      <c r="R417">
        <f t="shared" si="27"/>
        <v>1</v>
      </c>
    </row>
    <row r="418" spans="1:19" x14ac:dyDescent="0.25">
      <c r="A418" t="s">
        <v>221</v>
      </c>
      <c r="B418">
        <v>2012</v>
      </c>
      <c r="C418"/>
      <c r="D418" s="1"/>
      <c r="E418">
        <f t="shared" si="24"/>
        <v>0</v>
      </c>
      <c r="F418">
        <v>1285.1525676304607</v>
      </c>
      <c r="G418">
        <v>6473050</v>
      </c>
      <c r="P418">
        <f t="shared" si="25"/>
        <v>0</v>
      </c>
      <c r="Q418">
        <f t="shared" si="26"/>
        <v>0</v>
      </c>
      <c r="R418">
        <f t="shared" si="27"/>
        <v>0</v>
      </c>
    </row>
    <row r="419" spans="1:19" x14ac:dyDescent="0.25">
      <c r="A419" t="s">
        <v>221</v>
      </c>
      <c r="B419">
        <v>2013</v>
      </c>
      <c r="C419" s="2">
        <v>753504</v>
      </c>
      <c r="D419" s="1" t="s">
        <v>81</v>
      </c>
      <c r="E419">
        <f t="shared" si="24"/>
        <v>1</v>
      </c>
      <c r="F419">
        <v>1371.4257046125126</v>
      </c>
      <c r="G419">
        <v>6579985</v>
      </c>
      <c r="H419" t="s">
        <v>20</v>
      </c>
      <c r="I419">
        <v>3</v>
      </c>
      <c r="J419">
        <v>100</v>
      </c>
      <c r="K419">
        <v>77</v>
      </c>
      <c r="L419">
        <v>610176</v>
      </c>
      <c r="N419">
        <v>610253</v>
      </c>
      <c r="O419">
        <v>121000</v>
      </c>
      <c r="P419">
        <f t="shared" si="25"/>
        <v>2.7838346136047423E-2</v>
      </c>
      <c r="Q419">
        <f t="shared" si="26"/>
        <v>1</v>
      </c>
      <c r="R419">
        <f t="shared" si="27"/>
        <v>1</v>
      </c>
    </row>
    <row r="420" spans="1:19" x14ac:dyDescent="0.25">
      <c r="A420" t="s">
        <v>221</v>
      </c>
      <c r="B420">
        <v>2014</v>
      </c>
      <c r="C420"/>
      <c r="D420" s="1"/>
      <c r="E420">
        <f t="shared" si="24"/>
        <v>0</v>
      </c>
      <c r="F420">
        <v>1450.4131582051698</v>
      </c>
      <c r="G420">
        <v>6689300</v>
      </c>
      <c r="H420" t="s">
        <v>20</v>
      </c>
      <c r="I420">
        <v>1</v>
      </c>
      <c r="L420">
        <v>750</v>
      </c>
      <c r="N420">
        <v>750</v>
      </c>
      <c r="P420">
        <f t="shared" si="25"/>
        <v>3.3635806437145888E-5</v>
      </c>
      <c r="Q420">
        <f t="shared" si="26"/>
        <v>0</v>
      </c>
      <c r="R420">
        <f t="shared" si="27"/>
        <v>0</v>
      </c>
    </row>
    <row r="421" spans="1:19" x14ac:dyDescent="0.25">
      <c r="A421" t="s">
        <v>221</v>
      </c>
      <c r="B421">
        <v>2015</v>
      </c>
      <c r="C421"/>
      <c r="D421" s="1"/>
      <c r="E421">
        <f t="shared" si="24"/>
        <v>0</v>
      </c>
      <c r="F421">
        <v>1531.2211489055617</v>
      </c>
      <c r="G421">
        <v>6802023</v>
      </c>
      <c r="H421" t="s">
        <v>20</v>
      </c>
      <c r="I421">
        <v>2</v>
      </c>
      <c r="J421">
        <v>4</v>
      </c>
      <c r="L421">
        <v>47895</v>
      </c>
      <c r="M421">
        <v>45</v>
      </c>
      <c r="N421">
        <v>47940</v>
      </c>
      <c r="O421">
        <v>10000</v>
      </c>
      <c r="P421">
        <f t="shared" si="25"/>
        <v>2.1149590349812107E-3</v>
      </c>
      <c r="Q421">
        <f t="shared" si="26"/>
        <v>1</v>
      </c>
      <c r="R421">
        <f t="shared" si="27"/>
        <v>0</v>
      </c>
    </row>
    <row r="422" spans="1:19" x14ac:dyDescent="0.25">
      <c r="A422" t="s">
        <v>222</v>
      </c>
      <c r="B422">
        <v>2006</v>
      </c>
      <c r="C422" s="2">
        <v>5000000</v>
      </c>
      <c r="D422" t="s">
        <v>143</v>
      </c>
      <c r="E422">
        <f t="shared" si="24"/>
        <v>1</v>
      </c>
      <c r="F422">
        <v>6593.0461896903826</v>
      </c>
      <c r="G422">
        <v>4057041</v>
      </c>
      <c r="P422">
        <f t="shared" si="25"/>
        <v>0</v>
      </c>
      <c r="Q422">
        <f t="shared" si="26"/>
        <v>0</v>
      </c>
      <c r="R422">
        <f t="shared" si="27"/>
        <v>0</v>
      </c>
      <c r="S422">
        <v>747</v>
      </c>
    </row>
    <row r="423" spans="1:19" x14ac:dyDescent="0.25">
      <c r="A423" t="s">
        <v>222</v>
      </c>
      <c r="B423">
        <v>2007</v>
      </c>
      <c r="C423" s="2">
        <v>5676248</v>
      </c>
      <c r="D423" s="1" t="s">
        <v>223</v>
      </c>
      <c r="E423">
        <f t="shared" si="24"/>
        <v>1</v>
      </c>
      <c r="F423">
        <v>7159.3728276718293</v>
      </c>
      <c r="G423">
        <v>4085426</v>
      </c>
      <c r="H423" t="s">
        <v>20</v>
      </c>
      <c r="I423">
        <v>1</v>
      </c>
      <c r="J423">
        <v>1</v>
      </c>
      <c r="K423">
        <v>15</v>
      </c>
      <c r="N423">
        <v>15</v>
      </c>
      <c r="P423">
        <f t="shared" si="25"/>
        <v>1.3462488367186188E-6</v>
      </c>
      <c r="Q423">
        <f t="shared" si="26"/>
        <v>0</v>
      </c>
      <c r="R423">
        <f t="shared" si="27"/>
        <v>0</v>
      </c>
    </row>
    <row r="424" spans="1:19" x14ac:dyDescent="0.25">
      <c r="A424" t="s">
        <v>222</v>
      </c>
      <c r="B424">
        <v>2008</v>
      </c>
      <c r="C424" s="2">
        <v>1008582</v>
      </c>
      <c r="D424" s="1" t="s">
        <v>224</v>
      </c>
      <c r="E424">
        <f t="shared" si="24"/>
        <v>1</v>
      </c>
      <c r="F424">
        <v>7767.1906846003139</v>
      </c>
      <c r="G424">
        <v>4109389</v>
      </c>
      <c r="P424">
        <f t="shared" si="25"/>
        <v>0</v>
      </c>
      <c r="Q424">
        <f t="shared" si="26"/>
        <v>0</v>
      </c>
      <c r="R424">
        <f t="shared" si="27"/>
        <v>0</v>
      </c>
      <c r="S424">
        <v>38</v>
      </c>
    </row>
    <row r="425" spans="1:19" x14ac:dyDescent="0.25">
      <c r="A425" t="s">
        <v>222</v>
      </c>
      <c r="B425">
        <v>2009</v>
      </c>
      <c r="C425"/>
      <c r="D425" s="1"/>
      <c r="E425">
        <f t="shared" si="24"/>
        <v>0</v>
      </c>
      <c r="F425">
        <v>8419.2895805355492</v>
      </c>
      <c r="G425">
        <v>4181742</v>
      </c>
      <c r="P425">
        <f t="shared" si="25"/>
        <v>0</v>
      </c>
      <c r="Q425">
        <f t="shared" si="26"/>
        <v>0</v>
      </c>
      <c r="R425">
        <f t="shared" si="27"/>
        <v>0</v>
      </c>
    </row>
    <row r="426" spans="1:19" x14ac:dyDescent="0.25">
      <c r="A426" t="s">
        <v>222</v>
      </c>
      <c r="B426">
        <v>2010</v>
      </c>
      <c r="C426"/>
      <c r="D426" s="1"/>
      <c r="E426">
        <f t="shared" si="24"/>
        <v>0</v>
      </c>
      <c r="F426">
        <v>8763.795964165507</v>
      </c>
      <c r="G426">
        <v>4337156</v>
      </c>
      <c r="P426">
        <f t="shared" si="25"/>
        <v>0</v>
      </c>
      <c r="Q426">
        <f t="shared" si="26"/>
        <v>0</v>
      </c>
      <c r="R426">
        <f t="shared" si="27"/>
        <v>0</v>
      </c>
    </row>
    <row r="427" spans="1:19" x14ac:dyDescent="0.25">
      <c r="A427" t="s">
        <v>222</v>
      </c>
      <c r="B427">
        <v>2011</v>
      </c>
      <c r="C427"/>
      <c r="D427" s="1"/>
      <c r="E427">
        <f t="shared" si="24"/>
        <v>0</v>
      </c>
      <c r="F427">
        <v>8442.087383482216</v>
      </c>
      <c r="G427">
        <v>4591698</v>
      </c>
      <c r="P427">
        <f t="shared" si="25"/>
        <v>0</v>
      </c>
      <c r="Q427">
        <f t="shared" si="26"/>
        <v>0</v>
      </c>
      <c r="R427">
        <f t="shared" si="27"/>
        <v>0</v>
      </c>
    </row>
    <row r="428" spans="1:19" x14ac:dyDescent="0.25">
      <c r="A428" t="s">
        <v>222</v>
      </c>
      <c r="B428">
        <v>2012</v>
      </c>
      <c r="C428" s="2">
        <v>3978910</v>
      </c>
      <c r="D428" s="1" t="s">
        <v>182</v>
      </c>
      <c r="E428">
        <f t="shared" si="24"/>
        <v>1</v>
      </c>
      <c r="F428">
        <v>8045.1351546356855</v>
      </c>
      <c r="G428">
        <v>4924257</v>
      </c>
      <c r="P428">
        <f t="shared" si="25"/>
        <v>0</v>
      </c>
      <c r="Q428">
        <f t="shared" si="26"/>
        <v>0</v>
      </c>
      <c r="R428">
        <f t="shared" si="27"/>
        <v>0</v>
      </c>
      <c r="S428" s="6">
        <v>52</v>
      </c>
    </row>
    <row r="429" spans="1:19" x14ac:dyDescent="0.25">
      <c r="A429" t="s">
        <v>222</v>
      </c>
      <c r="B429">
        <v>2013</v>
      </c>
      <c r="C429" s="2">
        <v>17531518</v>
      </c>
      <c r="D429" s="1" t="s">
        <v>225</v>
      </c>
      <c r="E429">
        <f t="shared" si="24"/>
        <v>1</v>
      </c>
      <c r="F429">
        <v>7560.6081946573204</v>
      </c>
      <c r="G429">
        <v>5286990</v>
      </c>
      <c r="P429">
        <f t="shared" si="25"/>
        <v>0</v>
      </c>
      <c r="Q429">
        <f t="shared" si="26"/>
        <v>0</v>
      </c>
      <c r="R429">
        <f t="shared" si="27"/>
        <v>0</v>
      </c>
      <c r="S429" s="6">
        <v>173</v>
      </c>
    </row>
    <row r="430" spans="1:19" x14ac:dyDescent="0.25">
      <c r="A430" t="s">
        <v>222</v>
      </c>
      <c r="B430">
        <v>2014</v>
      </c>
      <c r="C430"/>
      <c r="D430" s="1"/>
      <c r="E430">
        <f t="shared" si="24"/>
        <v>0</v>
      </c>
      <c r="F430">
        <v>7250.8330929499298</v>
      </c>
      <c r="G430">
        <v>5612096</v>
      </c>
      <c r="P430">
        <f t="shared" si="25"/>
        <v>0</v>
      </c>
      <c r="Q430">
        <f t="shared" si="26"/>
        <v>0</v>
      </c>
      <c r="R430">
        <f t="shared" si="27"/>
        <v>0</v>
      </c>
      <c r="S430" s="6">
        <v>198</v>
      </c>
    </row>
    <row r="431" spans="1:19" x14ac:dyDescent="0.25">
      <c r="A431" t="s">
        <v>222</v>
      </c>
      <c r="B431">
        <v>2015</v>
      </c>
      <c r="C431" s="2">
        <v>18004139</v>
      </c>
      <c r="D431" s="1" t="s">
        <v>226</v>
      </c>
      <c r="E431">
        <f t="shared" si="24"/>
        <v>1</v>
      </c>
      <c r="F431">
        <v>7045.4935767652614</v>
      </c>
      <c r="G431">
        <v>5850743</v>
      </c>
      <c r="H431" t="s">
        <v>20</v>
      </c>
      <c r="I431">
        <v>3</v>
      </c>
      <c r="J431">
        <v>5</v>
      </c>
      <c r="K431">
        <v>750</v>
      </c>
      <c r="L431">
        <v>1000942</v>
      </c>
      <c r="N431">
        <v>1001692</v>
      </c>
      <c r="P431">
        <f t="shared" si="25"/>
        <v>5.1363151654413804E-2</v>
      </c>
      <c r="Q431">
        <f t="shared" si="26"/>
        <v>1</v>
      </c>
      <c r="R431">
        <f t="shared" si="27"/>
        <v>1</v>
      </c>
      <c r="S431" s="6">
        <v>200</v>
      </c>
    </row>
    <row r="432" spans="1:19" x14ac:dyDescent="0.25">
      <c r="A432" t="s">
        <v>227</v>
      </c>
      <c r="B432">
        <v>2006</v>
      </c>
      <c r="C432"/>
      <c r="D432" s="1"/>
      <c r="E432">
        <f t="shared" si="24"/>
        <v>0</v>
      </c>
      <c r="F432">
        <v>1021.5600766646959</v>
      </c>
      <c r="G432">
        <v>1940345</v>
      </c>
      <c r="P432">
        <f t="shared" si="25"/>
        <v>0</v>
      </c>
      <c r="Q432">
        <f t="shared" si="26"/>
        <v>0</v>
      </c>
      <c r="R432">
        <f t="shared" si="27"/>
        <v>0</v>
      </c>
    </row>
    <row r="433" spans="1:18" x14ac:dyDescent="0.25">
      <c r="A433" t="s">
        <v>227</v>
      </c>
      <c r="B433">
        <v>2007</v>
      </c>
      <c r="C433" s="2">
        <v>4742070</v>
      </c>
      <c r="D433" s="1" t="s">
        <v>74</v>
      </c>
      <c r="E433">
        <f t="shared" si="24"/>
        <v>1</v>
      </c>
      <c r="F433">
        <v>1055.7403709695336</v>
      </c>
      <c r="G433">
        <v>1955656</v>
      </c>
      <c r="H433" t="s">
        <v>20</v>
      </c>
      <c r="I433">
        <v>1</v>
      </c>
      <c r="L433">
        <v>475000</v>
      </c>
      <c r="N433">
        <v>475000</v>
      </c>
      <c r="P433">
        <f t="shared" si="25"/>
        <v>7.2865575540892666E-2</v>
      </c>
      <c r="Q433">
        <f t="shared" si="26"/>
        <v>1</v>
      </c>
      <c r="R433">
        <f t="shared" si="27"/>
        <v>1</v>
      </c>
    </row>
    <row r="434" spans="1:18" x14ac:dyDescent="0.25">
      <c r="A434" t="s">
        <v>227</v>
      </c>
      <c r="B434">
        <v>2008</v>
      </c>
      <c r="C434" s="2">
        <v>1895820</v>
      </c>
      <c r="D434" s="1" t="s">
        <v>58</v>
      </c>
      <c r="E434">
        <f t="shared" si="24"/>
        <v>1</v>
      </c>
      <c r="F434">
        <v>1117.3693131948917</v>
      </c>
      <c r="G434">
        <v>1972194</v>
      </c>
      <c r="H434" t="s">
        <v>20</v>
      </c>
      <c r="I434">
        <v>1</v>
      </c>
      <c r="L434">
        <v>4500</v>
      </c>
      <c r="N434">
        <v>4500</v>
      </c>
      <c r="P434">
        <f t="shared" si="25"/>
        <v>6.8451683759305625E-4</v>
      </c>
      <c r="Q434">
        <f t="shared" si="26"/>
        <v>1</v>
      </c>
      <c r="R434">
        <f t="shared" si="27"/>
        <v>0</v>
      </c>
    </row>
    <row r="435" spans="1:18" x14ac:dyDescent="0.25">
      <c r="A435" t="s">
        <v>227</v>
      </c>
      <c r="B435">
        <v>2009</v>
      </c>
      <c r="C435" s="2">
        <v>574955</v>
      </c>
      <c r="D435" s="1" t="s">
        <v>169</v>
      </c>
      <c r="E435">
        <f t="shared" si="24"/>
        <v>1</v>
      </c>
      <c r="F435">
        <v>1131.1594780838266</v>
      </c>
      <c r="G435">
        <v>1990413</v>
      </c>
      <c r="P435">
        <f t="shared" si="25"/>
        <v>0</v>
      </c>
      <c r="Q435">
        <f t="shared" si="26"/>
        <v>0</v>
      </c>
      <c r="R435">
        <f t="shared" si="27"/>
        <v>0</v>
      </c>
    </row>
    <row r="436" spans="1:18" x14ac:dyDescent="0.25">
      <c r="A436" t="s">
        <v>227</v>
      </c>
      <c r="B436">
        <v>2010</v>
      </c>
      <c r="C436" s="2">
        <v>645959</v>
      </c>
      <c r="D436" s="1" t="s">
        <v>81</v>
      </c>
      <c r="E436">
        <f t="shared" si="24"/>
        <v>1</v>
      </c>
      <c r="F436">
        <v>1189.7761514595043</v>
      </c>
      <c r="G436">
        <v>2010586</v>
      </c>
      <c r="P436">
        <f t="shared" si="25"/>
        <v>0</v>
      </c>
      <c r="Q436">
        <f t="shared" si="26"/>
        <v>0</v>
      </c>
      <c r="R436">
        <f t="shared" si="27"/>
        <v>0</v>
      </c>
    </row>
    <row r="437" spans="1:18" x14ac:dyDescent="0.25">
      <c r="A437" t="s">
        <v>227</v>
      </c>
      <c r="B437">
        <v>2011</v>
      </c>
      <c r="C437" s="2">
        <v>4036468</v>
      </c>
      <c r="D437" s="1" t="s">
        <v>228</v>
      </c>
      <c r="E437">
        <f t="shared" si="24"/>
        <v>1</v>
      </c>
      <c r="F437">
        <v>1259.0686326564312</v>
      </c>
      <c r="G437">
        <v>2032950</v>
      </c>
      <c r="H437" t="s">
        <v>20</v>
      </c>
      <c r="I437">
        <v>3</v>
      </c>
      <c r="J437">
        <v>26</v>
      </c>
      <c r="L437">
        <v>730515</v>
      </c>
      <c r="N437">
        <v>730515</v>
      </c>
      <c r="P437">
        <f t="shared" si="25"/>
        <v>0.10781401411741558</v>
      </c>
      <c r="Q437">
        <f t="shared" si="26"/>
        <v>1</v>
      </c>
      <c r="R437">
        <f t="shared" si="27"/>
        <v>1</v>
      </c>
    </row>
    <row r="438" spans="1:18" x14ac:dyDescent="0.25">
      <c r="A438" t="s">
        <v>227</v>
      </c>
      <c r="B438">
        <v>2012</v>
      </c>
      <c r="C438" s="2">
        <v>6220011</v>
      </c>
      <c r="D438" s="1" t="s">
        <v>229</v>
      </c>
      <c r="E438">
        <f t="shared" si="24"/>
        <v>1</v>
      </c>
      <c r="F438">
        <v>1312.1588743449961</v>
      </c>
      <c r="G438">
        <v>2057331</v>
      </c>
      <c r="P438">
        <f t="shared" si="25"/>
        <v>0</v>
      </c>
      <c r="Q438">
        <f t="shared" si="26"/>
        <v>0</v>
      </c>
      <c r="R438">
        <f t="shared" si="27"/>
        <v>0</v>
      </c>
    </row>
    <row r="439" spans="1:18" x14ac:dyDescent="0.25">
      <c r="A439" t="s">
        <v>227</v>
      </c>
      <c r="B439">
        <v>2013</v>
      </c>
      <c r="C439"/>
      <c r="D439" s="1"/>
      <c r="E439">
        <f t="shared" si="24"/>
        <v>0</v>
      </c>
      <c r="F439">
        <v>1322.1190980706933</v>
      </c>
      <c r="G439">
        <v>2083061</v>
      </c>
      <c r="P439">
        <f t="shared" si="25"/>
        <v>0</v>
      </c>
      <c r="Q439">
        <f t="shared" si="26"/>
        <v>0</v>
      </c>
      <c r="R439">
        <f t="shared" si="27"/>
        <v>0</v>
      </c>
    </row>
    <row r="440" spans="1:18" x14ac:dyDescent="0.25">
      <c r="A440" t="s">
        <v>227</v>
      </c>
      <c r="B440">
        <v>2014</v>
      </c>
      <c r="C440"/>
      <c r="D440" s="1"/>
      <c r="E440">
        <f t="shared" si="24"/>
        <v>0</v>
      </c>
      <c r="F440">
        <v>1365.0397792061483</v>
      </c>
      <c r="G440">
        <v>2109197</v>
      </c>
      <c r="H440" t="s">
        <v>20</v>
      </c>
      <c r="I440">
        <v>1</v>
      </c>
      <c r="M440">
        <v>2600</v>
      </c>
      <c r="N440">
        <v>2600</v>
      </c>
      <c r="P440">
        <f t="shared" si="25"/>
        <v>3.6980898417739074E-4</v>
      </c>
      <c r="Q440">
        <f t="shared" si="26"/>
        <v>1</v>
      </c>
      <c r="R440">
        <f t="shared" si="27"/>
        <v>0</v>
      </c>
    </row>
    <row r="441" spans="1:18" x14ac:dyDescent="0.25">
      <c r="A441" t="s">
        <v>227</v>
      </c>
      <c r="B441">
        <v>2015</v>
      </c>
      <c r="C441"/>
      <c r="D441" s="1"/>
      <c r="E441">
        <f t="shared" si="24"/>
        <v>0</v>
      </c>
      <c r="F441">
        <v>1370.2658772045322</v>
      </c>
      <c r="G441">
        <v>2135022</v>
      </c>
      <c r="P441">
        <f t="shared" si="25"/>
        <v>0</v>
      </c>
      <c r="Q441">
        <f t="shared" si="26"/>
        <v>0</v>
      </c>
      <c r="R441">
        <f t="shared" si="27"/>
        <v>0</v>
      </c>
    </row>
    <row r="442" spans="1:18" x14ac:dyDescent="0.25">
      <c r="A442" t="s">
        <v>230</v>
      </c>
      <c r="B442">
        <v>2006</v>
      </c>
      <c r="C442" s="2">
        <v>3983681</v>
      </c>
      <c r="D442" t="s">
        <v>197</v>
      </c>
      <c r="E442">
        <f t="shared" si="24"/>
        <v>1</v>
      </c>
      <c r="F442">
        <v>291.26416411805303</v>
      </c>
      <c r="G442">
        <v>3384804</v>
      </c>
      <c r="P442">
        <f t="shared" si="25"/>
        <v>0</v>
      </c>
      <c r="Q442">
        <f t="shared" si="26"/>
        <v>0</v>
      </c>
      <c r="R442">
        <f t="shared" si="27"/>
        <v>0</v>
      </c>
    </row>
    <row r="443" spans="1:18" x14ac:dyDescent="0.25">
      <c r="A443" t="s">
        <v>230</v>
      </c>
      <c r="B443">
        <v>2007</v>
      </c>
      <c r="C443" s="2">
        <v>3661152</v>
      </c>
      <c r="D443" s="1" t="s">
        <v>37</v>
      </c>
      <c r="E443">
        <f t="shared" si="24"/>
        <v>1</v>
      </c>
      <c r="F443">
        <v>306.57883017744592</v>
      </c>
      <c r="G443">
        <v>3522337</v>
      </c>
      <c r="H443" t="s">
        <v>20</v>
      </c>
      <c r="I443">
        <v>2</v>
      </c>
      <c r="J443">
        <v>1</v>
      </c>
      <c r="L443">
        <v>17000</v>
      </c>
      <c r="M443">
        <v>3500</v>
      </c>
      <c r="N443">
        <v>20500</v>
      </c>
      <c r="P443">
        <f t="shared" si="25"/>
        <v>1.7462837882916938E-3</v>
      </c>
      <c r="Q443">
        <f t="shared" si="26"/>
        <v>1</v>
      </c>
      <c r="R443">
        <f t="shared" si="27"/>
        <v>0</v>
      </c>
    </row>
    <row r="444" spans="1:18" x14ac:dyDescent="0.25">
      <c r="A444" t="s">
        <v>230</v>
      </c>
      <c r="B444">
        <v>2008</v>
      </c>
      <c r="C444" s="2">
        <v>1900000</v>
      </c>
      <c r="D444" s="1" t="s">
        <v>58</v>
      </c>
      <c r="E444">
        <f t="shared" si="24"/>
        <v>1</v>
      </c>
      <c r="F444">
        <v>315.03418743864711</v>
      </c>
      <c r="G444">
        <v>3672782</v>
      </c>
      <c r="H444" t="s">
        <v>20</v>
      </c>
      <c r="I444">
        <v>1</v>
      </c>
      <c r="M444">
        <v>340</v>
      </c>
      <c r="N444">
        <v>340</v>
      </c>
      <c r="P444">
        <f t="shared" si="25"/>
        <v>2.7771863399461225E-5</v>
      </c>
      <c r="Q444">
        <f t="shared" si="26"/>
        <v>0</v>
      </c>
      <c r="R444">
        <f t="shared" si="27"/>
        <v>0</v>
      </c>
    </row>
    <row r="445" spans="1:18" x14ac:dyDescent="0.25">
      <c r="A445" t="s">
        <v>230</v>
      </c>
      <c r="B445">
        <v>2009</v>
      </c>
      <c r="C445"/>
      <c r="D445" s="1"/>
      <c r="E445">
        <f t="shared" si="24"/>
        <v>0</v>
      </c>
      <c r="F445">
        <v>318.82177870681301</v>
      </c>
      <c r="G445">
        <v>3821498</v>
      </c>
      <c r="H445" t="s">
        <v>20</v>
      </c>
      <c r="I445">
        <v>2</v>
      </c>
      <c r="J445">
        <v>2</v>
      </c>
      <c r="L445">
        <v>500584</v>
      </c>
      <c r="N445">
        <v>500584</v>
      </c>
      <c r="P445">
        <f t="shared" si="25"/>
        <v>3.9297992567312603E-2</v>
      </c>
      <c r="Q445">
        <f t="shared" si="26"/>
        <v>1</v>
      </c>
      <c r="R445">
        <f t="shared" si="27"/>
        <v>1</v>
      </c>
    </row>
    <row r="446" spans="1:18" x14ac:dyDescent="0.25">
      <c r="A446" t="s">
        <v>230</v>
      </c>
      <c r="B446">
        <v>2010</v>
      </c>
      <c r="C446"/>
      <c r="D446" s="1"/>
      <c r="E446">
        <f t="shared" si="24"/>
        <v>0</v>
      </c>
      <c r="F446">
        <v>326.60443811126362</v>
      </c>
      <c r="G446">
        <v>3957990</v>
      </c>
      <c r="H446" t="s">
        <v>20</v>
      </c>
      <c r="I446">
        <v>1</v>
      </c>
      <c r="J446">
        <v>1</v>
      </c>
      <c r="L446">
        <v>15486</v>
      </c>
      <c r="N446">
        <v>15486</v>
      </c>
      <c r="P446">
        <f t="shared" si="25"/>
        <v>1.1740302527292895E-3</v>
      </c>
      <c r="Q446">
        <f t="shared" si="26"/>
        <v>1</v>
      </c>
      <c r="R446">
        <f t="shared" si="27"/>
        <v>0</v>
      </c>
    </row>
    <row r="447" spans="1:18" x14ac:dyDescent="0.25">
      <c r="A447" t="s">
        <v>230</v>
      </c>
      <c r="B447">
        <v>2011</v>
      </c>
      <c r="C447" s="2">
        <v>5988454</v>
      </c>
      <c r="D447" s="1" t="s">
        <v>214</v>
      </c>
      <c r="E447">
        <f t="shared" si="24"/>
        <v>1</v>
      </c>
      <c r="F447">
        <v>342.853993635878</v>
      </c>
      <c r="G447">
        <v>4079574</v>
      </c>
      <c r="P447">
        <f t="shared" si="25"/>
        <v>0</v>
      </c>
      <c r="Q447">
        <f t="shared" si="26"/>
        <v>0</v>
      </c>
      <c r="R447">
        <f t="shared" si="27"/>
        <v>0</v>
      </c>
    </row>
    <row r="448" spans="1:18" x14ac:dyDescent="0.25">
      <c r="A448" t="s">
        <v>230</v>
      </c>
      <c r="B448">
        <v>2012</v>
      </c>
      <c r="C448"/>
      <c r="D448" s="1"/>
      <c r="E448">
        <f t="shared" si="24"/>
        <v>0</v>
      </c>
      <c r="F448">
        <v>360.49179262088768</v>
      </c>
      <c r="G448">
        <v>4190155</v>
      </c>
      <c r="P448">
        <f t="shared" si="25"/>
        <v>0</v>
      </c>
      <c r="Q448">
        <f t="shared" si="26"/>
        <v>0</v>
      </c>
      <c r="R448">
        <f t="shared" si="27"/>
        <v>0</v>
      </c>
    </row>
    <row r="449" spans="1:19" x14ac:dyDescent="0.25">
      <c r="A449" t="s">
        <v>230</v>
      </c>
      <c r="B449">
        <v>2013</v>
      </c>
      <c r="C449" s="2">
        <v>2991937</v>
      </c>
      <c r="D449" s="1" t="s">
        <v>31</v>
      </c>
      <c r="E449">
        <f t="shared" si="24"/>
        <v>1</v>
      </c>
      <c r="F449">
        <v>382.41912891218999</v>
      </c>
      <c r="G449">
        <v>4293692</v>
      </c>
      <c r="P449">
        <f t="shared" si="25"/>
        <v>0</v>
      </c>
      <c r="Q449">
        <f t="shared" si="26"/>
        <v>0</v>
      </c>
      <c r="R449">
        <f t="shared" si="27"/>
        <v>0</v>
      </c>
    </row>
    <row r="450" spans="1:19" x14ac:dyDescent="0.25">
      <c r="A450" t="s">
        <v>230</v>
      </c>
      <c r="B450">
        <v>2014</v>
      </c>
      <c r="C450" s="2">
        <v>1907059</v>
      </c>
      <c r="D450" s="1" t="s">
        <v>73</v>
      </c>
      <c r="E450">
        <f t="shared" si="24"/>
        <v>1</v>
      </c>
      <c r="F450">
        <v>376.09059952043714</v>
      </c>
      <c r="G450">
        <v>4396554</v>
      </c>
      <c r="H450" t="s">
        <v>20</v>
      </c>
      <c r="I450">
        <v>1</v>
      </c>
      <c r="J450">
        <v>4810</v>
      </c>
      <c r="K450">
        <v>10682</v>
      </c>
      <c r="N450">
        <v>10682</v>
      </c>
      <c r="P450">
        <f t="shared" si="25"/>
        <v>1.8229276838178266E-3</v>
      </c>
      <c r="Q450">
        <f t="shared" si="26"/>
        <v>1</v>
      </c>
      <c r="R450">
        <f t="shared" si="27"/>
        <v>0</v>
      </c>
    </row>
    <row r="451" spans="1:19" x14ac:dyDescent="0.25">
      <c r="A451" t="s">
        <v>230</v>
      </c>
      <c r="B451">
        <v>2015</v>
      </c>
      <c r="C451"/>
      <c r="D451" s="1"/>
      <c r="E451">
        <f t="shared" ref="E451:E514" si="28">IF(C451&gt;0,1,0)</f>
        <v>0</v>
      </c>
      <c r="F451">
        <v>367.16451512910271</v>
      </c>
      <c r="G451">
        <v>4503438</v>
      </c>
      <c r="P451">
        <f t="shared" ref="P451:P514" si="29">(J451+(0.3*N451))/G451</f>
        <v>0</v>
      </c>
      <c r="Q451">
        <f t="shared" ref="Q451:Q514" si="30">IF(P451&gt;0.0001,1,0)</f>
        <v>0</v>
      </c>
      <c r="R451">
        <f t="shared" ref="R451:R514" si="31">IF(P451&gt;0.01,1,0)</f>
        <v>0</v>
      </c>
    </row>
    <row r="452" spans="1:19" x14ac:dyDescent="0.25">
      <c r="A452" t="s">
        <v>231</v>
      </c>
      <c r="B452">
        <v>2006</v>
      </c>
      <c r="C452"/>
      <c r="D452" s="1"/>
      <c r="E452">
        <f t="shared" si="28"/>
        <v>0</v>
      </c>
      <c r="F452">
        <v>423.35513412005986</v>
      </c>
      <c r="G452">
        <v>18826129</v>
      </c>
      <c r="H452" t="s">
        <v>20</v>
      </c>
      <c r="I452">
        <v>2</v>
      </c>
      <c r="J452">
        <v>4</v>
      </c>
      <c r="L452">
        <v>6112</v>
      </c>
      <c r="M452">
        <v>404</v>
      </c>
      <c r="N452">
        <v>6516</v>
      </c>
      <c r="P452">
        <f t="shared" si="29"/>
        <v>1.0404688080061493E-4</v>
      </c>
      <c r="Q452">
        <f t="shared" si="30"/>
        <v>1</v>
      </c>
      <c r="R452">
        <f t="shared" si="31"/>
        <v>0</v>
      </c>
    </row>
    <row r="453" spans="1:19" x14ac:dyDescent="0.25">
      <c r="A453" t="s">
        <v>231</v>
      </c>
      <c r="B453">
        <v>2007</v>
      </c>
      <c r="C453" s="2">
        <v>3431553</v>
      </c>
      <c r="D453" s="1" t="s">
        <v>232</v>
      </c>
      <c r="E453">
        <f t="shared" si="28"/>
        <v>1</v>
      </c>
      <c r="F453">
        <v>437.12289269799305</v>
      </c>
      <c r="G453">
        <v>19371031</v>
      </c>
      <c r="H453" t="s">
        <v>20</v>
      </c>
      <c r="I453">
        <v>4</v>
      </c>
      <c r="J453">
        <v>91</v>
      </c>
      <c r="K453">
        <v>16</v>
      </c>
      <c r="L453">
        <v>243495</v>
      </c>
      <c r="M453">
        <v>12000</v>
      </c>
      <c r="N453">
        <v>255511</v>
      </c>
      <c r="O453">
        <v>240000</v>
      </c>
      <c r="P453">
        <f t="shared" si="29"/>
        <v>3.9618077117320192E-3</v>
      </c>
      <c r="Q453">
        <f t="shared" si="30"/>
        <v>1</v>
      </c>
      <c r="R453">
        <f t="shared" si="31"/>
        <v>0</v>
      </c>
    </row>
    <row r="454" spans="1:19" x14ac:dyDescent="0.25">
      <c r="A454" t="s">
        <v>231</v>
      </c>
      <c r="B454">
        <v>2008</v>
      </c>
      <c r="C454" s="2">
        <v>6490800</v>
      </c>
      <c r="D454" s="1" t="s">
        <v>137</v>
      </c>
      <c r="E454">
        <f t="shared" si="28"/>
        <v>1</v>
      </c>
      <c r="F454">
        <v>455.2226350492063</v>
      </c>
      <c r="G454">
        <v>19926798</v>
      </c>
      <c r="H454" t="s">
        <v>20</v>
      </c>
      <c r="I454">
        <v>5</v>
      </c>
      <c r="J454">
        <v>125</v>
      </c>
      <c r="K454">
        <v>580</v>
      </c>
      <c r="L454">
        <v>1058768</v>
      </c>
      <c r="M454">
        <v>194338</v>
      </c>
      <c r="N454">
        <v>1253686</v>
      </c>
      <c r="O454">
        <v>60000</v>
      </c>
      <c r="P454">
        <f t="shared" si="29"/>
        <v>1.8880645048943639E-2</v>
      </c>
      <c r="Q454">
        <f t="shared" si="30"/>
        <v>1</v>
      </c>
      <c r="R454">
        <f t="shared" si="31"/>
        <v>1</v>
      </c>
    </row>
    <row r="455" spans="1:19" x14ac:dyDescent="0.25">
      <c r="A455" t="s">
        <v>231</v>
      </c>
      <c r="B455">
        <v>2009</v>
      </c>
      <c r="C455" s="2">
        <v>6450994</v>
      </c>
      <c r="D455" s="1" t="s">
        <v>233</v>
      </c>
      <c r="E455">
        <f t="shared" si="28"/>
        <v>1</v>
      </c>
      <c r="F455">
        <v>424.82200918047403</v>
      </c>
      <c r="G455">
        <v>20495706</v>
      </c>
      <c r="H455" t="s">
        <v>20</v>
      </c>
      <c r="I455">
        <v>4</v>
      </c>
      <c r="J455">
        <v>27</v>
      </c>
      <c r="K455">
        <v>10</v>
      </c>
      <c r="L455">
        <v>123389</v>
      </c>
      <c r="M455">
        <v>8102</v>
      </c>
      <c r="N455">
        <v>131501</v>
      </c>
      <c r="O455">
        <v>5000</v>
      </c>
      <c r="P455">
        <f t="shared" si="29"/>
        <v>1.9261254040236523E-3</v>
      </c>
      <c r="Q455">
        <f t="shared" si="30"/>
        <v>1</v>
      </c>
      <c r="R455">
        <f t="shared" si="31"/>
        <v>0</v>
      </c>
      <c r="S455">
        <v>113</v>
      </c>
    </row>
    <row r="456" spans="1:19" x14ac:dyDescent="0.25">
      <c r="A456" t="s">
        <v>231</v>
      </c>
      <c r="B456">
        <v>2010</v>
      </c>
      <c r="C456" s="2">
        <v>4725398</v>
      </c>
      <c r="D456" s="1" t="s">
        <v>111</v>
      </c>
      <c r="E456">
        <f t="shared" si="28"/>
        <v>1</v>
      </c>
      <c r="F456">
        <v>414.14278721865708</v>
      </c>
      <c r="G456">
        <v>21079532</v>
      </c>
      <c r="H456" t="s">
        <v>20</v>
      </c>
      <c r="I456">
        <v>2</v>
      </c>
      <c r="J456">
        <v>120</v>
      </c>
      <c r="K456">
        <v>132</v>
      </c>
      <c r="L456">
        <v>2492000</v>
      </c>
      <c r="N456">
        <v>2492132</v>
      </c>
      <c r="P456">
        <f t="shared" si="29"/>
        <v>3.5473254339802231E-2</v>
      </c>
      <c r="Q456">
        <f t="shared" si="30"/>
        <v>1</v>
      </c>
      <c r="R456">
        <f t="shared" si="31"/>
        <v>1</v>
      </c>
    </row>
    <row r="457" spans="1:19" x14ac:dyDescent="0.25">
      <c r="A457" t="s">
        <v>231</v>
      </c>
      <c r="B457">
        <v>2011</v>
      </c>
      <c r="C457" s="2">
        <v>5994126</v>
      </c>
      <c r="D457" s="1" t="s">
        <v>214</v>
      </c>
      <c r="E457">
        <f t="shared" si="28"/>
        <v>1</v>
      </c>
      <c r="F457">
        <v>408.55011671731529</v>
      </c>
      <c r="G457">
        <v>21678867</v>
      </c>
      <c r="H457" t="s">
        <v>20</v>
      </c>
      <c r="I457">
        <v>1</v>
      </c>
      <c r="J457">
        <v>35</v>
      </c>
      <c r="K457">
        <v>73</v>
      </c>
      <c r="L457">
        <v>89297</v>
      </c>
      <c r="M457">
        <v>25845</v>
      </c>
      <c r="N457">
        <v>115215</v>
      </c>
      <c r="P457">
        <f t="shared" si="29"/>
        <v>1.596001303942683E-3</v>
      </c>
      <c r="Q457">
        <f t="shared" si="30"/>
        <v>1</v>
      </c>
      <c r="R457">
        <f t="shared" si="31"/>
        <v>0</v>
      </c>
    </row>
    <row r="458" spans="1:19" x14ac:dyDescent="0.25">
      <c r="A458" t="s">
        <v>231</v>
      </c>
      <c r="B458">
        <v>2012</v>
      </c>
      <c r="C458" s="2">
        <v>1999893</v>
      </c>
      <c r="D458" s="1" t="s">
        <v>73</v>
      </c>
      <c r="E458">
        <f t="shared" si="28"/>
        <v>1</v>
      </c>
      <c r="F458">
        <v>409.31020562100724</v>
      </c>
      <c r="G458">
        <v>22293720</v>
      </c>
      <c r="H458" t="s">
        <v>20</v>
      </c>
      <c r="I458">
        <v>3</v>
      </c>
      <c r="J458">
        <v>112</v>
      </c>
      <c r="K458">
        <v>299</v>
      </c>
      <c r="L458">
        <v>335300</v>
      </c>
      <c r="N458">
        <v>335599</v>
      </c>
      <c r="O458">
        <v>100000</v>
      </c>
      <c r="P458">
        <f t="shared" si="29"/>
        <v>4.5210803759982631E-3</v>
      </c>
      <c r="Q458">
        <f t="shared" si="30"/>
        <v>1</v>
      </c>
      <c r="R458">
        <f t="shared" si="31"/>
        <v>0</v>
      </c>
      <c r="S458">
        <v>15</v>
      </c>
    </row>
    <row r="459" spans="1:19" x14ac:dyDescent="0.25">
      <c r="A459" t="s">
        <v>231</v>
      </c>
      <c r="B459">
        <v>2013</v>
      </c>
      <c r="C459" s="2">
        <v>8003483</v>
      </c>
      <c r="D459" s="1" t="s">
        <v>234</v>
      </c>
      <c r="E459">
        <f t="shared" si="28"/>
        <v>1</v>
      </c>
      <c r="F459">
        <v>407.02359259526781</v>
      </c>
      <c r="G459">
        <v>22924557</v>
      </c>
      <c r="H459" t="s">
        <v>20</v>
      </c>
      <c r="I459">
        <v>3</v>
      </c>
      <c r="J459">
        <v>164</v>
      </c>
      <c r="K459">
        <v>787</v>
      </c>
      <c r="L459">
        <v>44752</v>
      </c>
      <c r="N459">
        <v>45539</v>
      </c>
      <c r="O459">
        <v>25000</v>
      </c>
      <c r="P459">
        <f t="shared" si="29"/>
        <v>6.0309562361444968E-4</v>
      </c>
      <c r="Q459">
        <f t="shared" si="30"/>
        <v>1</v>
      </c>
      <c r="R459">
        <f t="shared" si="31"/>
        <v>0</v>
      </c>
    </row>
    <row r="460" spans="1:19" x14ac:dyDescent="0.25">
      <c r="A460" t="s">
        <v>231</v>
      </c>
      <c r="B460">
        <v>2014</v>
      </c>
      <c r="C460"/>
      <c r="D460" s="1"/>
      <c r="E460">
        <f t="shared" si="28"/>
        <v>0</v>
      </c>
      <c r="F460">
        <v>408.97462339924698</v>
      </c>
      <c r="G460">
        <v>23571713</v>
      </c>
      <c r="H460" t="s">
        <v>20</v>
      </c>
      <c r="I460">
        <v>2</v>
      </c>
      <c r="J460">
        <v>17</v>
      </c>
      <c r="L460">
        <v>20000</v>
      </c>
      <c r="M460">
        <v>1736</v>
      </c>
      <c r="N460">
        <v>21736</v>
      </c>
      <c r="P460">
        <f t="shared" si="29"/>
        <v>2.7735786533630375E-4</v>
      </c>
      <c r="Q460">
        <f t="shared" si="30"/>
        <v>1</v>
      </c>
      <c r="R460">
        <f t="shared" si="31"/>
        <v>0</v>
      </c>
    </row>
    <row r="461" spans="1:19" x14ac:dyDescent="0.25">
      <c r="A461" t="s">
        <v>231</v>
      </c>
      <c r="B461">
        <v>2015</v>
      </c>
      <c r="C461" s="2">
        <v>2294798</v>
      </c>
      <c r="D461" s="1" t="s">
        <v>235</v>
      </c>
      <c r="E461">
        <f t="shared" si="28"/>
        <v>1</v>
      </c>
      <c r="F461">
        <v>409.92367716393676</v>
      </c>
      <c r="G461">
        <v>24235390</v>
      </c>
      <c r="H461" t="s">
        <v>20</v>
      </c>
      <c r="I461">
        <v>3</v>
      </c>
      <c r="J461">
        <v>121</v>
      </c>
      <c r="K461">
        <v>37</v>
      </c>
      <c r="M461">
        <v>206400</v>
      </c>
      <c r="N461">
        <v>206437</v>
      </c>
      <c r="O461">
        <v>46000</v>
      </c>
      <c r="P461">
        <f t="shared" si="29"/>
        <v>2.5603920547595891E-3</v>
      </c>
      <c r="Q461">
        <f t="shared" si="30"/>
        <v>1</v>
      </c>
      <c r="R461">
        <f t="shared" si="31"/>
        <v>0</v>
      </c>
    </row>
    <row r="462" spans="1:19" x14ac:dyDescent="0.25">
      <c r="A462" t="s">
        <v>236</v>
      </c>
      <c r="B462">
        <v>2006</v>
      </c>
      <c r="C462"/>
      <c r="D462" s="1"/>
      <c r="E462">
        <f t="shared" si="28"/>
        <v>0</v>
      </c>
      <c r="F462">
        <v>388.4830665098869</v>
      </c>
      <c r="G462">
        <v>13112383</v>
      </c>
      <c r="H462" t="s">
        <v>20</v>
      </c>
      <c r="I462">
        <v>3</v>
      </c>
      <c r="J462">
        <v>28</v>
      </c>
      <c r="L462">
        <v>852</v>
      </c>
      <c r="M462">
        <v>16000</v>
      </c>
      <c r="N462">
        <v>16852</v>
      </c>
      <c r="P462">
        <f t="shared" si="29"/>
        <v>3.8769459372869138E-4</v>
      </c>
      <c r="Q462">
        <f t="shared" si="30"/>
        <v>1</v>
      </c>
      <c r="R462">
        <f t="shared" si="31"/>
        <v>0</v>
      </c>
    </row>
    <row r="463" spans="1:19" x14ac:dyDescent="0.25">
      <c r="A463" t="s">
        <v>236</v>
      </c>
      <c r="B463">
        <v>2007</v>
      </c>
      <c r="C463"/>
      <c r="D463" s="1"/>
      <c r="E463">
        <f t="shared" si="28"/>
        <v>0</v>
      </c>
      <c r="F463">
        <v>413.60208546568094</v>
      </c>
      <c r="G463">
        <v>13498377</v>
      </c>
      <c r="H463" t="s">
        <v>20</v>
      </c>
      <c r="I463">
        <v>5</v>
      </c>
      <c r="J463">
        <v>2</v>
      </c>
      <c r="L463">
        <v>719306</v>
      </c>
      <c r="M463">
        <v>2659</v>
      </c>
      <c r="N463">
        <v>721965</v>
      </c>
      <c r="P463">
        <f t="shared" si="29"/>
        <v>1.6045743869800049E-2</v>
      </c>
      <c r="Q463">
        <f t="shared" si="30"/>
        <v>1</v>
      </c>
      <c r="R463">
        <f t="shared" si="31"/>
        <v>1</v>
      </c>
    </row>
    <row r="464" spans="1:19" x14ac:dyDescent="0.25">
      <c r="A464" t="s">
        <v>236</v>
      </c>
      <c r="B464">
        <v>2008</v>
      </c>
      <c r="C464"/>
      <c r="D464" s="1"/>
      <c r="E464">
        <f t="shared" si="28"/>
        <v>0</v>
      </c>
      <c r="F464">
        <v>432.1914619384022</v>
      </c>
      <c r="G464">
        <v>13904671</v>
      </c>
      <c r="H464" t="s">
        <v>20</v>
      </c>
      <c r="I464">
        <v>2</v>
      </c>
      <c r="J464">
        <v>113</v>
      </c>
      <c r="L464">
        <v>21649</v>
      </c>
      <c r="N464">
        <v>21649</v>
      </c>
      <c r="P464">
        <f t="shared" si="29"/>
        <v>4.7521440816542871E-4</v>
      </c>
      <c r="Q464">
        <f t="shared" si="30"/>
        <v>1</v>
      </c>
      <c r="R464">
        <f t="shared" si="31"/>
        <v>0</v>
      </c>
    </row>
    <row r="465" spans="1:19" x14ac:dyDescent="0.25">
      <c r="A465" t="s">
        <v>236</v>
      </c>
      <c r="B465">
        <v>2009</v>
      </c>
      <c r="C465" s="2">
        <v>544860</v>
      </c>
      <c r="D465" s="1" t="s">
        <v>169</v>
      </c>
      <c r="E465">
        <f t="shared" si="28"/>
        <v>1</v>
      </c>
      <c r="F465">
        <v>454.3185689244815</v>
      </c>
      <c r="G465">
        <v>14329056</v>
      </c>
      <c r="H465" t="s">
        <v>20</v>
      </c>
      <c r="I465">
        <v>3</v>
      </c>
      <c r="J465">
        <v>66</v>
      </c>
      <c r="K465">
        <v>186</v>
      </c>
      <c r="L465">
        <v>11461</v>
      </c>
      <c r="M465">
        <v>20550</v>
      </c>
      <c r="N465">
        <v>32197</v>
      </c>
      <c r="P465">
        <f t="shared" si="29"/>
        <v>6.7869788491300477E-4</v>
      </c>
      <c r="Q465">
        <f t="shared" si="30"/>
        <v>1</v>
      </c>
      <c r="R465">
        <f t="shared" si="31"/>
        <v>0</v>
      </c>
    </row>
    <row r="466" spans="1:19" x14ac:dyDescent="0.25">
      <c r="A466" t="s">
        <v>236</v>
      </c>
      <c r="B466">
        <v>2010</v>
      </c>
      <c r="C466"/>
      <c r="D466" s="1"/>
      <c r="E466">
        <f t="shared" si="28"/>
        <v>0</v>
      </c>
      <c r="F466">
        <v>471.05875324270227</v>
      </c>
      <c r="G466">
        <v>14769824</v>
      </c>
      <c r="H466" t="s">
        <v>20</v>
      </c>
      <c r="I466">
        <v>1</v>
      </c>
      <c r="L466">
        <v>21290</v>
      </c>
      <c r="N466">
        <v>21290</v>
      </c>
      <c r="P466">
        <f t="shared" si="29"/>
        <v>4.3243575549715421E-4</v>
      </c>
      <c r="Q466">
        <f t="shared" si="30"/>
        <v>1</v>
      </c>
      <c r="R466">
        <f t="shared" si="31"/>
        <v>0</v>
      </c>
    </row>
    <row r="467" spans="1:19" x14ac:dyDescent="0.25">
      <c r="A467" t="s">
        <v>236</v>
      </c>
      <c r="B467">
        <v>2011</v>
      </c>
      <c r="C467"/>
      <c r="D467" s="1"/>
      <c r="E467">
        <f t="shared" si="28"/>
        <v>0</v>
      </c>
      <c r="F467">
        <v>479.10049023824422</v>
      </c>
      <c r="G467">
        <v>15226813</v>
      </c>
      <c r="H467" t="s">
        <v>20</v>
      </c>
      <c r="I467">
        <v>3</v>
      </c>
      <c r="J467">
        <v>4</v>
      </c>
      <c r="K467">
        <v>1</v>
      </c>
      <c r="L467">
        <v>83586</v>
      </c>
      <c r="N467">
        <v>83587</v>
      </c>
      <c r="P467">
        <f t="shared" si="29"/>
        <v>1.647101070985767E-3</v>
      </c>
      <c r="Q467">
        <f t="shared" si="30"/>
        <v>1</v>
      </c>
      <c r="R467">
        <f t="shared" si="31"/>
        <v>0</v>
      </c>
    </row>
    <row r="468" spans="1:19" x14ac:dyDescent="0.25">
      <c r="A468" t="s">
        <v>236</v>
      </c>
      <c r="B468">
        <v>2012</v>
      </c>
      <c r="C468" s="2">
        <v>3219663</v>
      </c>
      <c r="D468" s="1" t="s">
        <v>192</v>
      </c>
      <c r="E468">
        <f t="shared" si="28"/>
        <v>1</v>
      </c>
      <c r="F468">
        <v>473.41016009778275</v>
      </c>
      <c r="G468">
        <v>15700436</v>
      </c>
      <c r="H468" t="s">
        <v>20</v>
      </c>
      <c r="I468">
        <v>4</v>
      </c>
      <c r="J468">
        <v>4</v>
      </c>
      <c r="L468">
        <v>1996735</v>
      </c>
      <c r="N468">
        <v>1996735</v>
      </c>
      <c r="P468">
        <f t="shared" si="29"/>
        <v>3.815336720585339E-2</v>
      </c>
      <c r="Q468">
        <f t="shared" si="30"/>
        <v>1</v>
      </c>
      <c r="R468">
        <f t="shared" si="31"/>
        <v>1</v>
      </c>
    </row>
    <row r="469" spans="1:19" x14ac:dyDescent="0.25">
      <c r="A469" t="s">
        <v>236</v>
      </c>
      <c r="B469">
        <v>2013</v>
      </c>
      <c r="C469" s="2">
        <v>8049782</v>
      </c>
      <c r="D469" s="1" t="s">
        <v>237</v>
      </c>
      <c r="E469">
        <f t="shared" si="28"/>
        <v>1</v>
      </c>
      <c r="F469">
        <v>482.96404290502369</v>
      </c>
      <c r="G469">
        <v>16190126</v>
      </c>
      <c r="H469" t="s">
        <v>20</v>
      </c>
      <c r="I469">
        <v>1</v>
      </c>
      <c r="J469">
        <v>3</v>
      </c>
      <c r="L469">
        <v>33000</v>
      </c>
      <c r="N469">
        <v>33000</v>
      </c>
      <c r="P469">
        <f t="shared" si="29"/>
        <v>6.1166911239603694E-4</v>
      </c>
      <c r="Q469">
        <f t="shared" si="30"/>
        <v>1</v>
      </c>
      <c r="R469">
        <f t="shared" si="31"/>
        <v>0</v>
      </c>
    </row>
    <row r="470" spans="1:19" x14ac:dyDescent="0.25">
      <c r="A470" t="s">
        <v>236</v>
      </c>
      <c r="B470">
        <v>2014</v>
      </c>
      <c r="C470"/>
      <c r="D470" s="1"/>
      <c r="E470">
        <f t="shared" si="28"/>
        <v>0</v>
      </c>
      <c r="F470">
        <v>495.04765724475629</v>
      </c>
      <c r="G470">
        <v>16695253</v>
      </c>
      <c r="P470">
        <f t="shared" si="29"/>
        <v>0</v>
      </c>
      <c r="Q470">
        <f t="shared" si="30"/>
        <v>0</v>
      </c>
      <c r="R470">
        <f t="shared" si="31"/>
        <v>0</v>
      </c>
    </row>
    <row r="471" spans="1:19" x14ac:dyDescent="0.25">
      <c r="A471" t="s">
        <v>236</v>
      </c>
      <c r="B471">
        <v>2015</v>
      </c>
      <c r="C471" s="2">
        <v>16925025</v>
      </c>
      <c r="D471" s="1" t="s">
        <v>238</v>
      </c>
      <c r="E471">
        <f t="shared" si="28"/>
        <v>1</v>
      </c>
      <c r="F471">
        <v>493.66330017513371</v>
      </c>
      <c r="G471">
        <v>17215232</v>
      </c>
      <c r="H471" t="s">
        <v>20</v>
      </c>
      <c r="I471">
        <v>4</v>
      </c>
      <c r="J471">
        <v>294</v>
      </c>
      <c r="K471">
        <v>1338</v>
      </c>
      <c r="L471">
        <v>3438000</v>
      </c>
      <c r="M471">
        <v>350</v>
      </c>
      <c r="N471">
        <v>3439688</v>
      </c>
      <c r="O471">
        <v>390000</v>
      </c>
      <c r="P471">
        <f t="shared" si="29"/>
        <v>5.9958552983776225E-2</v>
      </c>
      <c r="Q471">
        <f t="shared" si="30"/>
        <v>1</v>
      </c>
      <c r="R471">
        <f t="shared" si="31"/>
        <v>1</v>
      </c>
    </row>
    <row r="472" spans="1:19" x14ac:dyDescent="0.25">
      <c r="A472" t="s">
        <v>239</v>
      </c>
      <c r="B472">
        <v>2006</v>
      </c>
      <c r="C472" s="2">
        <v>1985598</v>
      </c>
      <c r="D472" t="s">
        <v>240</v>
      </c>
      <c r="E472">
        <f t="shared" si="28"/>
        <v>1</v>
      </c>
      <c r="F472">
        <v>670.5386722627137</v>
      </c>
      <c r="G472">
        <v>13309942</v>
      </c>
      <c r="H472" t="s">
        <v>20</v>
      </c>
      <c r="I472">
        <v>3</v>
      </c>
      <c r="J472">
        <v>10</v>
      </c>
      <c r="L472">
        <v>25151</v>
      </c>
      <c r="M472">
        <v>1000</v>
      </c>
      <c r="N472">
        <v>26151</v>
      </c>
      <c r="P472">
        <f t="shared" si="29"/>
        <v>5.9018288734841965E-4</v>
      </c>
      <c r="Q472">
        <f t="shared" si="30"/>
        <v>1</v>
      </c>
      <c r="R472">
        <f t="shared" si="31"/>
        <v>0</v>
      </c>
    </row>
    <row r="473" spans="1:19" x14ac:dyDescent="0.25">
      <c r="A473" t="s">
        <v>239</v>
      </c>
      <c r="B473">
        <v>2007</v>
      </c>
      <c r="C473" s="2">
        <v>1017103</v>
      </c>
      <c r="D473" s="1" t="s">
        <v>241</v>
      </c>
      <c r="E473">
        <f t="shared" si="28"/>
        <v>1</v>
      </c>
      <c r="F473">
        <v>671.30449249117817</v>
      </c>
      <c r="G473">
        <v>13759226</v>
      </c>
      <c r="H473" t="s">
        <v>20</v>
      </c>
      <c r="I473">
        <v>2</v>
      </c>
      <c r="J473">
        <v>18</v>
      </c>
      <c r="K473">
        <v>34</v>
      </c>
      <c r="L473">
        <v>42662</v>
      </c>
      <c r="M473">
        <v>46162</v>
      </c>
      <c r="N473">
        <v>88858</v>
      </c>
      <c r="P473">
        <f t="shared" si="29"/>
        <v>1.9387282395099839E-3</v>
      </c>
      <c r="Q473">
        <f t="shared" si="30"/>
        <v>1</v>
      </c>
      <c r="R473">
        <f t="shared" si="31"/>
        <v>0</v>
      </c>
      <c r="S473" s="6">
        <v>39</v>
      </c>
    </row>
    <row r="474" spans="1:19" x14ac:dyDescent="0.25">
      <c r="A474" t="s">
        <v>239</v>
      </c>
      <c r="B474">
        <v>2008</v>
      </c>
      <c r="C474" s="2">
        <v>3198972</v>
      </c>
      <c r="D474" s="1" t="s">
        <v>89</v>
      </c>
      <c r="E474">
        <f t="shared" si="28"/>
        <v>1</v>
      </c>
      <c r="F474">
        <v>680.39483510324658</v>
      </c>
      <c r="G474">
        <v>14223403</v>
      </c>
      <c r="H474" t="s">
        <v>20</v>
      </c>
      <c r="I474">
        <v>1</v>
      </c>
      <c r="M474">
        <v>2500</v>
      </c>
      <c r="N474">
        <v>2500</v>
      </c>
      <c r="P474">
        <f t="shared" si="29"/>
        <v>5.272999717437522E-5</v>
      </c>
      <c r="Q474">
        <f t="shared" si="30"/>
        <v>0</v>
      </c>
      <c r="R474">
        <f t="shared" si="31"/>
        <v>0</v>
      </c>
      <c r="S474" s="6">
        <v>113</v>
      </c>
    </row>
    <row r="475" spans="1:19" x14ac:dyDescent="0.25">
      <c r="A475" t="s">
        <v>239</v>
      </c>
      <c r="B475">
        <v>2009</v>
      </c>
      <c r="C475"/>
      <c r="D475" s="1"/>
      <c r="E475">
        <f t="shared" si="28"/>
        <v>0</v>
      </c>
      <c r="F475">
        <v>689.39420273587655</v>
      </c>
      <c r="G475">
        <v>14694565</v>
      </c>
      <c r="H475" t="s">
        <v>20</v>
      </c>
      <c r="I475">
        <v>2</v>
      </c>
      <c r="J475">
        <v>35</v>
      </c>
      <c r="K475">
        <v>16</v>
      </c>
      <c r="L475">
        <v>20476</v>
      </c>
      <c r="N475">
        <v>20492</v>
      </c>
      <c r="P475">
        <f t="shared" si="29"/>
        <v>4.207405935459811E-4</v>
      </c>
      <c r="Q475">
        <f t="shared" si="30"/>
        <v>1</v>
      </c>
      <c r="R475">
        <f t="shared" si="31"/>
        <v>0</v>
      </c>
      <c r="S475" s="6">
        <v>127</v>
      </c>
    </row>
    <row r="476" spans="1:19" x14ac:dyDescent="0.25">
      <c r="A476" t="s">
        <v>239</v>
      </c>
      <c r="B476">
        <v>2010</v>
      </c>
      <c r="C476" s="2">
        <v>1503989</v>
      </c>
      <c r="D476" s="1" t="s">
        <v>208</v>
      </c>
      <c r="E476">
        <f t="shared" si="28"/>
        <v>1</v>
      </c>
      <c r="F476">
        <v>704.06462088667138</v>
      </c>
      <c r="G476">
        <v>15167286</v>
      </c>
      <c r="H476" t="s">
        <v>20</v>
      </c>
      <c r="I476">
        <v>3</v>
      </c>
      <c r="L476">
        <v>632000</v>
      </c>
      <c r="N476">
        <v>632000</v>
      </c>
      <c r="P476">
        <f t="shared" si="29"/>
        <v>1.2500588437509518E-2</v>
      </c>
      <c r="Q476">
        <f t="shared" si="30"/>
        <v>1</v>
      </c>
      <c r="R476">
        <f t="shared" si="31"/>
        <v>1</v>
      </c>
      <c r="S476" s="6">
        <v>28</v>
      </c>
    </row>
    <row r="477" spans="1:19" x14ac:dyDescent="0.25">
      <c r="A477" t="s">
        <v>239</v>
      </c>
      <c r="B477">
        <v>2011</v>
      </c>
      <c r="C477"/>
      <c r="D477" s="1"/>
      <c r="E477">
        <f t="shared" si="28"/>
        <v>0</v>
      </c>
      <c r="F477">
        <v>704.94832720282977</v>
      </c>
      <c r="G477">
        <v>15639115</v>
      </c>
      <c r="H477" t="s">
        <v>20</v>
      </c>
      <c r="I477">
        <v>3</v>
      </c>
      <c r="J477">
        <v>50</v>
      </c>
      <c r="L477">
        <v>3516605</v>
      </c>
      <c r="N477">
        <v>3516605</v>
      </c>
      <c r="P477">
        <f t="shared" si="29"/>
        <v>6.7461074363862658E-2</v>
      </c>
      <c r="Q477">
        <f t="shared" si="30"/>
        <v>1</v>
      </c>
      <c r="R477">
        <f t="shared" si="31"/>
        <v>1</v>
      </c>
      <c r="S477" s="6">
        <v>19</v>
      </c>
    </row>
    <row r="478" spans="1:19" x14ac:dyDescent="0.25">
      <c r="A478" t="s">
        <v>239</v>
      </c>
      <c r="B478">
        <v>2012</v>
      </c>
      <c r="C478" s="2">
        <v>13954347</v>
      </c>
      <c r="D478" s="1" t="s">
        <v>242</v>
      </c>
      <c r="E478">
        <f t="shared" si="28"/>
        <v>1</v>
      </c>
      <c r="F478">
        <v>678.5225440989916</v>
      </c>
      <c r="G478">
        <v>16112333</v>
      </c>
      <c r="P478">
        <f t="shared" si="29"/>
        <v>0</v>
      </c>
      <c r="Q478">
        <f t="shared" si="30"/>
        <v>0</v>
      </c>
      <c r="R478">
        <f t="shared" si="31"/>
        <v>0</v>
      </c>
      <c r="S478" s="6">
        <v>359</v>
      </c>
    </row>
    <row r="479" spans="1:19" x14ac:dyDescent="0.25">
      <c r="A479" t="s">
        <v>239</v>
      </c>
      <c r="B479">
        <v>2013</v>
      </c>
      <c r="C479" s="2">
        <v>17883983</v>
      </c>
      <c r="D479" s="1" t="s">
        <v>243</v>
      </c>
      <c r="E479">
        <f t="shared" si="28"/>
        <v>1</v>
      </c>
      <c r="F479">
        <v>674.08130857856804</v>
      </c>
      <c r="G479">
        <v>16592097</v>
      </c>
      <c r="H479" t="s">
        <v>20</v>
      </c>
      <c r="I479">
        <v>2</v>
      </c>
      <c r="J479">
        <v>37</v>
      </c>
      <c r="L479">
        <v>46000</v>
      </c>
      <c r="N479">
        <v>46000</v>
      </c>
      <c r="P479">
        <f t="shared" si="29"/>
        <v>8.3395124799475319E-4</v>
      </c>
      <c r="Q479">
        <f t="shared" si="30"/>
        <v>1</v>
      </c>
      <c r="R479">
        <f t="shared" si="31"/>
        <v>0</v>
      </c>
      <c r="S479" s="6">
        <v>869</v>
      </c>
    </row>
    <row r="480" spans="1:19" x14ac:dyDescent="0.25">
      <c r="A480" t="s">
        <v>239</v>
      </c>
      <c r="B480">
        <v>2014</v>
      </c>
      <c r="C480" s="2">
        <v>11443365</v>
      </c>
      <c r="D480" s="1" t="s">
        <v>108</v>
      </c>
      <c r="E480">
        <f t="shared" si="28"/>
        <v>1</v>
      </c>
      <c r="F480">
        <v>700.70032514584534</v>
      </c>
      <c r="G480">
        <v>17086022</v>
      </c>
      <c r="H480" t="s">
        <v>20</v>
      </c>
      <c r="I480">
        <v>1</v>
      </c>
      <c r="J480">
        <v>6</v>
      </c>
      <c r="K480">
        <v>7</v>
      </c>
      <c r="N480">
        <v>7</v>
      </c>
      <c r="P480">
        <f t="shared" si="29"/>
        <v>4.7407172951082469E-7</v>
      </c>
      <c r="Q480">
        <f t="shared" si="30"/>
        <v>0</v>
      </c>
      <c r="R480">
        <f t="shared" si="31"/>
        <v>0</v>
      </c>
      <c r="S480" s="6">
        <v>246</v>
      </c>
    </row>
    <row r="481" spans="1:19" x14ac:dyDescent="0.25">
      <c r="A481" t="s">
        <v>239</v>
      </c>
      <c r="B481">
        <v>2015</v>
      </c>
      <c r="C481"/>
      <c r="D481" s="1"/>
      <c r="E481">
        <f t="shared" si="28"/>
        <v>0</v>
      </c>
      <c r="F481">
        <v>720.80981870055439</v>
      </c>
      <c r="G481">
        <v>17599694</v>
      </c>
      <c r="H481" t="s">
        <v>20</v>
      </c>
      <c r="I481">
        <v>1</v>
      </c>
      <c r="J481">
        <v>5</v>
      </c>
      <c r="L481">
        <v>2000</v>
      </c>
      <c r="N481">
        <v>2000</v>
      </c>
      <c r="P481">
        <f t="shared" si="29"/>
        <v>3.437559766664125E-5</v>
      </c>
      <c r="Q481">
        <f t="shared" si="30"/>
        <v>0</v>
      </c>
      <c r="R481">
        <f t="shared" si="31"/>
        <v>0</v>
      </c>
      <c r="S481" s="6">
        <v>217</v>
      </c>
    </row>
    <row r="482" spans="1:19" x14ac:dyDescent="0.25">
      <c r="A482" t="s">
        <v>244</v>
      </c>
      <c r="B482">
        <v>2006</v>
      </c>
      <c r="C482"/>
      <c r="D482" s="1"/>
      <c r="E482">
        <f t="shared" si="28"/>
        <v>0</v>
      </c>
      <c r="F482">
        <v>2968.545786477705</v>
      </c>
      <c r="G482">
        <v>52080</v>
      </c>
      <c r="P482">
        <f t="shared" si="29"/>
        <v>0</v>
      </c>
      <c r="Q482">
        <f t="shared" si="30"/>
        <v>0</v>
      </c>
      <c r="R482">
        <f t="shared" si="31"/>
        <v>0</v>
      </c>
    </row>
    <row r="483" spans="1:19" x14ac:dyDescent="0.25">
      <c r="A483" t="s">
        <v>244</v>
      </c>
      <c r="B483">
        <v>2007</v>
      </c>
      <c r="C483"/>
      <c r="D483" s="1"/>
      <c r="E483">
        <f t="shared" si="28"/>
        <v>0</v>
      </c>
      <c r="F483">
        <v>3070.7662203027157</v>
      </c>
      <c r="G483">
        <v>52136</v>
      </c>
      <c r="P483">
        <f t="shared" si="29"/>
        <v>0</v>
      </c>
      <c r="Q483">
        <f t="shared" si="30"/>
        <v>0</v>
      </c>
      <c r="R483">
        <f t="shared" si="31"/>
        <v>0</v>
      </c>
    </row>
    <row r="484" spans="1:19" x14ac:dyDescent="0.25">
      <c r="A484" t="s">
        <v>244</v>
      </c>
      <c r="B484">
        <v>2008</v>
      </c>
      <c r="C484"/>
      <c r="D484" s="1"/>
      <c r="E484">
        <f t="shared" si="28"/>
        <v>0</v>
      </c>
      <c r="F484">
        <v>3015.6158857168339</v>
      </c>
      <c r="G484">
        <v>52221</v>
      </c>
      <c r="H484" t="s">
        <v>20</v>
      </c>
      <c r="I484">
        <v>1</v>
      </c>
      <c r="L484">
        <v>600</v>
      </c>
      <c r="N484">
        <v>600</v>
      </c>
      <c r="P484">
        <f t="shared" si="29"/>
        <v>3.4468891825127821E-3</v>
      </c>
      <c r="Q484">
        <f t="shared" si="30"/>
        <v>1</v>
      </c>
      <c r="R484">
        <f t="shared" si="31"/>
        <v>0</v>
      </c>
    </row>
    <row r="485" spans="1:19" x14ac:dyDescent="0.25">
      <c r="A485" t="s">
        <v>244</v>
      </c>
      <c r="B485">
        <v>2009</v>
      </c>
      <c r="C485"/>
      <c r="D485" s="1"/>
      <c r="E485">
        <f t="shared" si="28"/>
        <v>0</v>
      </c>
      <c r="F485">
        <v>2958.3987372709857</v>
      </c>
      <c r="G485">
        <v>52321</v>
      </c>
      <c r="P485">
        <f t="shared" si="29"/>
        <v>0</v>
      </c>
      <c r="Q485">
        <f t="shared" si="30"/>
        <v>0</v>
      </c>
      <c r="R485">
        <f t="shared" si="31"/>
        <v>0</v>
      </c>
    </row>
    <row r="486" spans="1:19" x14ac:dyDescent="0.25">
      <c r="A486" t="s">
        <v>244</v>
      </c>
      <c r="B486">
        <v>2010</v>
      </c>
      <c r="C486"/>
      <c r="D486" s="1"/>
      <c r="E486">
        <f t="shared" si="28"/>
        <v>0</v>
      </c>
      <c r="F486">
        <v>3142.4294758824672</v>
      </c>
      <c r="G486">
        <v>52428</v>
      </c>
      <c r="P486">
        <f t="shared" si="29"/>
        <v>0</v>
      </c>
      <c r="Q486">
        <f t="shared" si="30"/>
        <v>0</v>
      </c>
      <c r="R486">
        <f t="shared" si="31"/>
        <v>0</v>
      </c>
    </row>
    <row r="487" spans="1:19" x14ac:dyDescent="0.25">
      <c r="A487" t="s">
        <v>244</v>
      </c>
      <c r="B487">
        <v>2011</v>
      </c>
      <c r="C487"/>
      <c r="D487" s="1"/>
      <c r="E487">
        <f t="shared" si="28"/>
        <v>0</v>
      </c>
      <c r="F487">
        <v>3188.2560391848197</v>
      </c>
      <c r="G487">
        <v>52541</v>
      </c>
      <c r="P487">
        <f t="shared" si="29"/>
        <v>0</v>
      </c>
      <c r="Q487">
        <f t="shared" si="30"/>
        <v>0</v>
      </c>
      <c r="R487">
        <f t="shared" si="31"/>
        <v>0</v>
      </c>
    </row>
    <row r="488" spans="1:19" x14ac:dyDescent="0.25">
      <c r="A488" t="s">
        <v>244</v>
      </c>
      <c r="B488">
        <v>2012</v>
      </c>
      <c r="C488"/>
      <c r="D488" s="1"/>
      <c r="E488">
        <f t="shared" si="28"/>
        <v>0</v>
      </c>
      <c r="F488">
        <v>3298.5552957157852</v>
      </c>
      <c r="G488">
        <v>52663</v>
      </c>
      <c r="P488">
        <f t="shared" si="29"/>
        <v>0</v>
      </c>
      <c r="Q488">
        <f t="shared" si="30"/>
        <v>0</v>
      </c>
      <c r="R488">
        <f t="shared" si="31"/>
        <v>0</v>
      </c>
    </row>
    <row r="489" spans="1:19" x14ac:dyDescent="0.25">
      <c r="A489" t="s">
        <v>244</v>
      </c>
      <c r="B489">
        <v>2013</v>
      </c>
      <c r="C489" s="2">
        <v>1000000</v>
      </c>
      <c r="D489" s="1" t="s">
        <v>245</v>
      </c>
      <c r="E489">
        <f t="shared" si="28"/>
        <v>1</v>
      </c>
      <c r="F489">
        <v>3368.5030344748793</v>
      </c>
      <c r="G489">
        <v>52786</v>
      </c>
      <c r="H489" t="s">
        <v>20</v>
      </c>
      <c r="I489">
        <v>1</v>
      </c>
      <c r="L489">
        <v>6384</v>
      </c>
      <c r="N489">
        <v>6384</v>
      </c>
      <c r="P489">
        <f t="shared" si="29"/>
        <v>3.6282347592164588E-2</v>
      </c>
      <c r="Q489">
        <f t="shared" si="30"/>
        <v>1</v>
      </c>
      <c r="R489">
        <f t="shared" si="31"/>
        <v>1</v>
      </c>
    </row>
    <row r="490" spans="1:19" x14ac:dyDescent="0.25">
      <c r="A490" t="s">
        <v>244</v>
      </c>
      <c r="B490">
        <v>2014</v>
      </c>
      <c r="C490"/>
      <c r="D490" s="1"/>
      <c r="E490">
        <f t="shared" si="28"/>
        <v>0</v>
      </c>
      <c r="F490">
        <v>3329.4498492603293</v>
      </c>
      <c r="G490">
        <v>52898</v>
      </c>
      <c r="H490" t="s">
        <v>20</v>
      </c>
      <c r="I490">
        <v>1</v>
      </c>
      <c r="L490">
        <v>360</v>
      </c>
      <c r="N490">
        <v>360</v>
      </c>
      <c r="P490">
        <f t="shared" si="29"/>
        <v>2.0416650913078001E-3</v>
      </c>
      <c r="Q490">
        <f t="shared" si="30"/>
        <v>1</v>
      </c>
      <c r="R490">
        <f t="shared" si="31"/>
        <v>0</v>
      </c>
    </row>
    <row r="491" spans="1:19" x14ac:dyDescent="0.25">
      <c r="A491" t="s">
        <v>244</v>
      </c>
      <c r="B491">
        <v>2015</v>
      </c>
      <c r="C491"/>
      <c r="D491" s="1"/>
      <c r="E491">
        <f t="shared" si="28"/>
        <v>0</v>
      </c>
      <c r="F491">
        <v>3344.5660477748124</v>
      </c>
      <c r="G491">
        <v>52993</v>
      </c>
      <c r="P491">
        <f t="shared" si="29"/>
        <v>0</v>
      </c>
      <c r="Q491">
        <f t="shared" si="30"/>
        <v>0</v>
      </c>
      <c r="R491">
        <f t="shared" si="31"/>
        <v>0</v>
      </c>
    </row>
    <row r="492" spans="1:19" x14ac:dyDescent="0.25">
      <c r="A492" t="s">
        <v>246</v>
      </c>
      <c r="B492">
        <v>2006</v>
      </c>
      <c r="C492"/>
      <c r="D492" s="1"/>
      <c r="E492">
        <f t="shared" si="28"/>
        <v>0</v>
      </c>
      <c r="F492">
        <v>9002.539630701991</v>
      </c>
      <c r="G492">
        <v>111382857</v>
      </c>
      <c r="H492" t="s">
        <v>20</v>
      </c>
      <c r="I492">
        <v>7</v>
      </c>
      <c r="J492">
        <v>41</v>
      </c>
      <c r="L492">
        <v>270700</v>
      </c>
      <c r="N492">
        <v>270700</v>
      </c>
      <c r="O492">
        <v>2700</v>
      </c>
      <c r="P492">
        <f t="shared" si="29"/>
        <v>7.294749137203403E-4</v>
      </c>
      <c r="Q492">
        <f t="shared" si="30"/>
        <v>1</v>
      </c>
      <c r="R492">
        <f t="shared" si="31"/>
        <v>0</v>
      </c>
      <c r="S492" s="6">
        <v>686</v>
      </c>
    </row>
    <row r="493" spans="1:19" x14ac:dyDescent="0.25">
      <c r="A493" t="s">
        <v>246</v>
      </c>
      <c r="B493">
        <v>2007</v>
      </c>
      <c r="C493" s="2">
        <v>1693550</v>
      </c>
      <c r="D493" s="1" t="s">
        <v>247</v>
      </c>
      <c r="E493">
        <f t="shared" si="28"/>
        <v>1</v>
      </c>
      <c r="F493">
        <v>9146.7471058207248</v>
      </c>
      <c r="G493">
        <v>113139374</v>
      </c>
      <c r="H493" t="s">
        <v>20</v>
      </c>
      <c r="I493">
        <v>7</v>
      </c>
      <c r="J493">
        <v>58</v>
      </c>
      <c r="L493">
        <v>1828000</v>
      </c>
      <c r="M493">
        <v>30000</v>
      </c>
      <c r="N493">
        <v>1858000</v>
      </c>
      <c r="O493">
        <v>3600000</v>
      </c>
      <c r="P493">
        <f t="shared" si="29"/>
        <v>4.9271794627394703E-3</v>
      </c>
      <c r="Q493">
        <f t="shared" si="30"/>
        <v>1</v>
      </c>
      <c r="R493">
        <f t="shared" si="31"/>
        <v>0</v>
      </c>
      <c r="S493" s="6">
        <v>610</v>
      </c>
    </row>
    <row r="494" spans="1:19" x14ac:dyDescent="0.25">
      <c r="A494" t="s">
        <v>246</v>
      </c>
      <c r="B494">
        <v>2008</v>
      </c>
      <c r="C494"/>
      <c r="D494" s="1"/>
      <c r="E494">
        <f t="shared" si="28"/>
        <v>0</v>
      </c>
      <c r="F494">
        <v>9126.9244232069705</v>
      </c>
      <c r="G494">
        <v>114972821</v>
      </c>
      <c r="H494" t="s">
        <v>20</v>
      </c>
      <c r="I494">
        <v>3</v>
      </c>
      <c r="J494">
        <v>36</v>
      </c>
      <c r="L494">
        <v>520000</v>
      </c>
      <c r="N494">
        <v>520000</v>
      </c>
      <c r="O494">
        <v>75000</v>
      </c>
      <c r="P494">
        <f t="shared" si="29"/>
        <v>1.3571555315668908E-3</v>
      </c>
      <c r="Q494">
        <f t="shared" si="30"/>
        <v>1</v>
      </c>
      <c r="R494">
        <f t="shared" si="31"/>
        <v>0</v>
      </c>
      <c r="S494" s="6">
        <v>583</v>
      </c>
    </row>
    <row r="495" spans="1:19" x14ac:dyDescent="0.25">
      <c r="A495" t="s">
        <v>246</v>
      </c>
      <c r="B495">
        <v>2009</v>
      </c>
      <c r="C495"/>
      <c r="D495" s="1"/>
      <c r="E495">
        <f t="shared" si="28"/>
        <v>0</v>
      </c>
      <c r="F495">
        <v>8560.7163919407212</v>
      </c>
      <c r="G495">
        <v>116815612</v>
      </c>
      <c r="H495" t="s">
        <v>20</v>
      </c>
      <c r="I495">
        <v>8</v>
      </c>
      <c r="J495">
        <v>32</v>
      </c>
      <c r="K495">
        <v>14</v>
      </c>
      <c r="L495">
        <v>293857</v>
      </c>
      <c r="N495">
        <v>293871</v>
      </c>
      <c r="O495">
        <v>40000</v>
      </c>
      <c r="P495">
        <f t="shared" si="29"/>
        <v>7.5497870952386057E-4</v>
      </c>
      <c r="Q495">
        <f t="shared" si="30"/>
        <v>1</v>
      </c>
      <c r="R495">
        <f t="shared" si="31"/>
        <v>0</v>
      </c>
      <c r="S495" s="6">
        <v>627</v>
      </c>
    </row>
    <row r="496" spans="1:19" x14ac:dyDescent="0.25">
      <c r="A496" t="s">
        <v>246</v>
      </c>
      <c r="B496">
        <v>2010</v>
      </c>
      <c r="C496"/>
      <c r="D496" s="1"/>
      <c r="E496">
        <f t="shared" si="28"/>
        <v>0</v>
      </c>
      <c r="F496">
        <v>8861.4937199910128</v>
      </c>
      <c r="G496">
        <v>118617542</v>
      </c>
      <c r="H496" t="s">
        <v>20</v>
      </c>
      <c r="I496">
        <v>9</v>
      </c>
      <c r="J496">
        <v>182</v>
      </c>
      <c r="K496">
        <v>232</v>
      </c>
      <c r="L496">
        <v>1600075</v>
      </c>
      <c r="N496">
        <v>1600307</v>
      </c>
      <c r="O496">
        <v>7066000</v>
      </c>
      <c r="P496">
        <f t="shared" si="29"/>
        <v>4.0489297948864932E-3</v>
      </c>
      <c r="Q496">
        <f t="shared" si="30"/>
        <v>1</v>
      </c>
      <c r="R496">
        <f t="shared" si="31"/>
        <v>0</v>
      </c>
      <c r="S496" s="6">
        <v>3313</v>
      </c>
    </row>
    <row r="497" spans="1:19" x14ac:dyDescent="0.25">
      <c r="A497" t="s">
        <v>246</v>
      </c>
      <c r="B497">
        <v>2011</v>
      </c>
      <c r="C497"/>
      <c r="D497" s="1"/>
      <c r="E497">
        <f t="shared" si="28"/>
        <v>0</v>
      </c>
      <c r="F497">
        <v>9086.0319410274769</v>
      </c>
      <c r="G497">
        <v>120365271</v>
      </c>
      <c r="H497" t="s">
        <v>20</v>
      </c>
      <c r="I497">
        <v>12</v>
      </c>
      <c r="J497">
        <v>125</v>
      </c>
      <c r="K497">
        <v>2</v>
      </c>
      <c r="L497">
        <v>3610600</v>
      </c>
      <c r="M497">
        <v>40000</v>
      </c>
      <c r="N497">
        <v>3650602</v>
      </c>
      <c r="O497">
        <v>597700</v>
      </c>
      <c r="P497">
        <f t="shared" si="29"/>
        <v>9.0998474136281381E-3</v>
      </c>
      <c r="Q497">
        <f t="shared" si="30"/>
        <v>1</v>
      </c>
      <c r="R497">
        <f t="shared" si="31"/>
        <v>0</v>
      </c>
      <c r="S497" s="6">
        <v>2715</v>
      </c>
    </row>
    <row r="498" spans="1:19" x14ac:dyDescent="0.25">
      <c r="A498" t="s">
        <v>246</v>
      </c>
      <c r="B498">
        <v>2012</v>
      </c>
      <c r="C498"/>
      <c r="D498" s="1"/>
      <c r="E498">
        <f t="shared" si="28"/>
        <v>0</v>
      </c>
      <c r="F498">
        <v>9319.0643704662416</v>
      </c>
      <c r="G498">
        <v>122070963</v>
      </c>
      <c r="H498" t="s">
        <v>20</v>
      </c>
      <c r="I498">
        <v>3</v>
      </c>
      <c r="J498">
        <v>21</v>
      </c>
      <c r="K498">
        <v>11</v>
      </c>
      <c r="L498">
        <v>132000</v>
      </c>
      <c r="M498">
        <v>4000</v>
      </c>
      <c r="N498">
        <v>136011</v>
      </c>
      <c r="O498">
        <v>1175000</v>
      </c>
      <c r="P498">
        <f t="shared" si="29"/>
        <v>3.3443088345260288E-4</v>
      </c>
      <c r="Q498">
        <f t="shared" si="30"/>
        <v>1</v>
      </c>
      <c r="R498">
        <f t="shared" si="31"/>
        <v>0</v>
      </c>
      <c r="S498" s="6">
        <v>1693</v>
      </c>
    </row>
    <row r="499" spans="1:19" x14ac:dyDescent="0.25">
      <c r="A499" t="s">
        <v>246</v>
      </c>
      <c r="B499">
        <v>2013</v>
      </c>
      <c r="C499"/>
      <c r="D499" s="1"/>
      <c r="E499">
        <f t="shared" si="28"/>
        <v>0</v>
      </c>
      <c r="F499">
        <v>9318.3950964876476</v>
      </c>
      <c r="G499">
        <v>123740109</v>
      </c>
      <c r="H499" t="s">
        <v>20</v>
      </c>
      <c r="I499">
        <v>5</v>
      </c>
      <c r="J499">
        <v>223</v>
      </c>
      <c r="L499">
        <v>172000</v>
      </c>
      <c r="N499">
        <v>172000</v>
      </c>
      <c r="O499">
        <v>5700000</v>
      </c>
      <c r="P499">
        <f t="shared" si="29"/>
        <v>4.188051911284481E-4</v>
      </c>
      <c r="Q499">
        <f t="shared" si="30"/>
        <v>1</v>
      </c>
      <c r="R499">
        <f t="shared" si="31"/>
        <v>0</v>
      </c>
      <c r="S499" s="6">
        <v>776</v>
      </c>
    </row>
    <row r="500" spans="1:19" x14ac:dyDescent="0.25">
      <c r="A500" t="s">
        <v>246</v>
      </c>
      <c r="B500">
        <v>2014</v>
      </c>
      <c r="C500"/>
      <c r="D500" s="1"/>
      <c r="E500">
        <f t="shared" si="28"/>
        <v>0</v>
      </c>
      <c r="F500">
        <v>9402.5691283956257</v>
      </c>
      <c r="G500">
        <v>125385833</v>
      </c>
      <c r="H500" t="s">
        <v>20</v>
      </c>
      <c r="I500">
        <v>8</v>
      </c>
      <c r="J500">
        <v>22</v>
      </c>
      <c r="K500">
        <v>135</v>
      </c>
      <c r="L500">
        <v>171381</v>
      </c>
      <c r="N500">
        <v>171516</v>
      </c>
      <c r="O500">
        <v>2539500</v>
      </c>
      <c r="P500">
        <f t="shared" si="29"/>
        <v>4.1054717880288752E-4</v>
      </c>
      <c r="Q500">
        <f t="shared" si="30"/>
        <v>1</v>
      </c>
      <c r="R500">
        <f t="shared" si="31"/>
        <v>0</v>
      </c>
      <c r="S500" s="6">
        <v>1642</v>
      </c>
    </row>
    <row r="501" spans="1:19" x14ac:dyDescent="0.25">
      <c r="A501" t="s">
        <v>246</v>
      </c>
      <c r="B501">
        <v>2015</v>
      </c>
      <c r="C501"/>
      <c r="D501" s="1"/>
      <c r="E501">
        <f t="shared" si="28"/>
        <v>0</v>
      </c>
      <c r="F501">
        <v>9510.5962543497681</v>
      </c>
      <c r="G501">
        <v>127017224</v>
      </c>
      <c r="H501" t="s">
        <v>20</v>
      </c>
      <c r="I501">
        <v>4</v>
      </c>
      <c r="J501">
        <v>41</v>
      </c>
      <c r="K501">
        <v>458</v>
      </c>
      <c r="L501">
        <v>20592</v>
      </c>
      <c r="M501">
        <v>741</v>
      </c>
      <c r="N501">
        <v>21791</v>
      </c>
      <c r="O501">
        <v>823000</v>
      </c>
      <c r="P501">
        <f t="shared" si="29"/>
        <v>5.179061384619774E-5</v>
      </c>
      <c r="Q501">
        <f t="shared" si="30"/>
        <v>0</v>
      </c>
      <c r="R501">
        <f t="shared" si="31"/>
        <v>0</v>
      </c>
      <c r="S501" s="6">
        <v>1652</v>
      </c>
    </row>
    <row r="502" spans="1:19" x14ac:dyDescent="0.25">
      <c r="A502" t="s">
        <v>248</v>
      </c>
      <c r="B502">
        <v>2006</v>
      </c>
      <c r="C502"/>
      <c r="D502" s="1"/>
      <c r="E502">
        <f t="shared" si="28"/>
        <v>0</v>
      </c>
      <c r="F502">
        <v>2228.7433000979886</v>
      </c>
      <c r="G502">
        <v>2558484</v>
      </c>
      <c r="P502">
        <f t="shared" si="29"/>
        <v>0</v>
      </c>
      <c r="Q502">
        <f t="shared" si="30"/>
        <v>0</v>
      </c>
      <c r="R502">
        <f t="shared" si="31"/>
        <v>0</v>
      </c>
    </row>
    <row r="503" spans="1:19" x14ac:dyDescent="0.25">
      <c r="A503" t="s">
        <v>248</v>
      </c>
      <c r="B503">
        <v>2007</v>
      </c>
      <c r="C503"/>
      <c r="D503" s="1"/>
      <c r="E503">
        <f t="shared" si="28"/>
        <v>0</v>
      </c>
      <c r="F503">
        <v>2424.6471271474311</v>
      </c>
      <c r="G503">
        <v>2592776</v>
      </c>
      <c r="P503">
        <f t="shared" si="29"/>
        <v>0</v>
      </c>
      <c r="Q503">
        <f t="shared" si="30"/>
        <v>0</v>
      </c>
      <c r="R503">
        <f t="shared" si="31"/>
        <v>0</v>
      </c>
    </row>
    <row r="504" spans="1:19" x14ac:dyDescent="0.25">
      <c r="A504" t="s">
        <v>248</v>
      </c>
      <c r="B504">
        <v>2008</v>
      </c>
      <c r="C504"/>
      <c r="D504" s="1"/>
      <c r="E504">
        <f t="shared" si="28"/>
        <v>0</v>
      </c>
      <c r="F504">
        <v>2603.408365629879</v>
      </c>
      <c r="G504">
        <v>2629666</v>
      </c>
      <c r="H504" t="s">
        <v>20</v>
      </c>
      <c r="I504">
        <v>2</v>
      </c>
      <c r="J504">
        <v>52</v>
      </c>
      <c r="L504">
        <v>3151</v>
      </c>
      <c r="N504">
        <v>3151</v>
      </c>
      <c r="P504">
        <f t="shared" si="29"/>
        <v>3.7924968418042441E-4</v>
      </c>
      <c r="Q504">
        <f t="shared" si="30"/>
        <v>1</v>
      </c>
      <c r="R504">
        <f t="shared" si="31"/>
        <v>0</v>
      </c>
    </row>
    <row r="505" spans="1:19" x14ac:dyDescent="0.25">
      <c r="A505" t="s">
        <v>248</v>
      </c>
      <c r="B505">
        <v>2009</v>
      </c>
      <c r="C505"/>
      <c r="D505" s="1"/>
      <c r="E505">
        <f t="shared" si="28"/>
        <v>0</v>
      </c>
      <c r="F505">
        <v>2531.9582994412463</v>
      </c>
      <c r="G505">
        <v>2669572</v>
      </c>
      <c r="H505" t="s">
        <v>20</v>
      </c>
      <c r="I505">
        <v>2</v>
      </c>
      <c r="J505">
        <v>31</v>
      </c>
      <c r="K505">
        <v>7</v>
      </c>
      <c r="L505">
        <v>784106</v>
      </c>
      <c r="N505">
        <v>784113</v>
      </c>
      <c r="O505">
        <v>62094</v>
      </c>
      <c r="P505">
        <f t="shared" si="29"/>
        <v>8.8128321693514908E-2</v>
      </c>
      <c r="Q505">
        <f t="shared" si="30"/>
        <v>1</v>
      </c>
      <c r="R505">
        <f t="shared" si="31"/>
        <v>1</v>
      </c>
    </row>
    <row r="506" spans="1:19" x14ac:dyDescent="0.25">
      <c r="A506" t="s">
        <v>248</v>
      </c>
      <c r="B506">
        <v>2010</v>
      </c>
      <c r="C506" s="2">
        <v>3556532</v>
      </c>
      <c r="D506" s="1" t="s">
        <v>113</v>
      </c>
      <c r="E506">
        <f t="shared" si="28"/>
        <v>1</v>
      </c>
      <c r="F506">
        <v>2650.3468197904886</v>
      </c>
      <c r="G506">
        <v>2712657</v>
      </c>
      <c r="P506">
        <f t="shared" si="29"/>
        <v>0</v>
      </c>
      <c r="Q506">
        <f t="shared" si="30"/>
        <v>0</v>
      </c>
      <c r="R506">
        <f t="shared" si="31"/>
        <v>0</v>
      </c>
    </row>
    <row r="507" spans="1:19" x14ac:dyDescent="0.25">
      <c r="A507" t="s">
        <v>248</v>
      </c>
      <c r="B507">
        <v>2011</v>
      </c>
      <c r="C507"/>
      <c r="D507" s="1"/>
      <c r="E507">
        <f t="shared" si="28"/>
        <v>0</v>
      </c>
      <c r="F507">
        <v>3056.3149640556649</v>
      </c>
      <c r="G507">
        <v>2759074</v>
      </c>
      <c r="P507">
        <f t="shared" si="29"/>
        <v>0</v>
      </c>
      <c r="Q507">
        <f t="shared" si="30"/>
        <v>0</v>
      </c>
      <c r="R507">
        <f t="shared" si="31"/>
        <v>0</v>
      </c>
    </row>
    <row r="508" spans="1:19" x14ac:dyDescent="0.25">
      <c r="A508" t="s">
        <v>248</v>
      </c>
      <c r="B508">
        <v>2012</v>
      </c>
      <c r="C508"/>
      <c r="D508" s="1"/>
      <c r="E508">
        <f t="shared" si="28"/>
        <v>0</v>
      </c>
      <c r="F508">
        <v>3372.6270821038406</v>
      </c>
      <c r="G508">
        <v>2808339</v>
      </c>
      <c r="P508">
        <f t="shared" si="29"/>
        <v>0</v>
      </c>
      <c r="Q508">
        <f t="shared" si="30"/>
        <v>0</v>
      </c>
      <c r="R508">
        <f t="shared" si="31"/>
        <v>0</v>
      </c>
    </row>
    <row r="509" spans="1:19" x14ac:dyDescent="0.25">
      <c r="A509" t="s">
        <v>248</v>
      </c>
      <c r="B509">
        <v>2013</v>
      </c>
      <c r="C509"/>
      <c r="D509" s="1"/>
      <c r="E509">
        <f t="shared" si="28"/>
        <v>0</v>
      </c>
      <c r="F509">
        <v>3698.5524209474779</v>
      </c>
      <c r="G509">
        <v>2859174</v>
      </c>
      <c r="P509">
        <f t="shared" si="29"/>
        <v>0</v>
      </c>
      <c r="Q509">
        <f t="shared" si="30"/>
        <v>0</v>
      </c>
      <c r="R509">
        <f t="shared" si="31"/>
        <v>0</v>
      </c>
    </row>
    <row r="510" spans="1:19" x14ac:dyDescent="0.25">
      <c r="A510" t="s">
        <v>248</v>
      </c>
      <c r="B510">
        <v>2014</v>
      </c>
      <c r="C510"/>
      <c r="D510" s="1"/>
      <c r="E510">
        <f t="shared" si="28"/>
        <v>0</v>
      </c>
      <c r="F510">
        <v>3920.6728299907381</v>
      </c>
      <c r="G510">
        <v>2909871</v>
      </c>
      <c r="P510">
        <f t="shared" si="29"/>
        <v>0</v>
      </c>
      <c r="Q510">
        <f t="shared" si="30"/>
        <v>0</v>
      </c>
      <c r="R510">
        <f t="shared" si="31"/>
        <v>0</v>
      </c>
    </row>
    <row r="511" spans="1:19" x14ac:dyDescent="0.25">
      <c r="A511" t="s">
        <v>248</v>
      </c>
      <c r="B511">
        <v>2015</v>
      </c>
      <c r="C511"/>
      <c r="D511" s="1"/>
      <c r="E511">
        <f t="shared" si="28"/>
        <v>0</v>
      </c>
      <c r="F511">
        <v>3946.2807802800921</v>
      </c>
      <c r="G511">
        <v>2959134</v>
      </c>
      <c r="H511" t="s">
        <v>20</v>
      </c>
      <c r="I511">
        <v>1</v>
      </c>
      <c r="L511">
        <v>965000</v>
      </c>
      <c r="N511">
        <v>965000</v>
      </c>
      <c r="P511">
        <f t="shared" si="29"/>
        <v>9.7832676722311329E-2</v>
      </c>
      <c r="Q511">
        <f t="shared" si="30"/>
        <v>1</v>
      </c>
      <c r="R511">
        <f t="shared" si="31"/>
        <v>1</v>
      </c>
    </row>
    <row r="512" spans="1:19" x14ac:dyDescent="0.25">
      <c r="A512" t="s">
        <v>249</v>
      </c>
      <c r="B512">
        <v>2006</v>
      </c>
      <c r="C512"/>
      <c r="D512" s="1"/>
      <c r="E512">
        <f t="shared" si="28"/>
        <v>0</v>
      </c>
      <c r="F512">
        <v>358.57659463561976</v>
      </c>
      <c r="G512">
        <v>21737860</v>
      </c>
      <c r="H512" t="s">
        <v>20</v>
      </c>
      <c r="I512">
        <v>2</v>
      </c>
      <c r="J512">
        <v>31</v>
      </c>
      <c r="K512">
        <v>36</v>
      </c>
      <c r="L512">
        <v>5692</v>
      </c>
      <c r="M512">
        <v>1440</v>
      </c>
      <c r="N512">
        <v>7168</v>
      </c>
      <c r="P512">
        <f t="shared" si="29"/>
        <v>1.003502644694556E-4</v>
      </c>
      <c r="Q512">
        <f t="shared" si="30"/>
        <v>1</v>
      </c>
      <c r="R512">
        <f t="shared" si="31"/>
        <v>0</v>
      </c>
    </row>
    <row r="513" spans="1:19" x14ac:dyDescent="0.25">
      <c r="A513" t="s">
        <v>249</v>
      </c>
      <c r="B513">
        <v>2007</v>
      </c>
      <c r="C513" s="2">
        <v>12232995</v>
      </c>
      <c r="D513" s="1" t="s">
        <v>250</v>
      </c>
      <c r="E513">
        <f t="shared" si="28"/>
        <v>1</v>
      </c>
      <c r="F513">
        <v>374.49293494869056</v>
      </c>
      <c r="G513">
        <v>22359637</v>
      </c>
      <c r="H513" t="s">
        <v>20</v>
      </c>
      <c r="I513">
        <v>7</v>
      </c>
      <c r="J513">
        <v>142</v>
      </c>
      <c r="K513">
        <v>70</v>
      </c>
      <c r="L513">
        <v>1088782</v>
      </c>
      <c r="M513">
        <v>3500</v>
      </c>
      <c r="N513">
        <v>1092352</v>
      </c>
      <c r="O513">
        <v>171000</v>
      </c>
      <c r="P513">
        <f t="shared" si="29"/>
        <v>1.4662474171651355E-2</v>
      </c>
      <c r="Q513">
        <f t="shared" si="30"/>
        <v>1</v>
      </c>
      <c r="R513">
        <f t="shared" si="31"/>
        <v>1</v>
      </c>
    </row>
    <row r="514" spans="1:19" x14ac:dyDescent="0.25">
      <c r="A514" t="s">
        <v>249</v>
      </c>
      <c r="B514">
        <v>2008</v>
      </c>
      <c r="C514" s="2">
        <v>4839160</v>
      </c>
      <c r="D514" s="1" t="s">
        <v>251</v>
      </c>
      <c r="E514">
        <f t="shared" si="28"/>
        <v>1</v>
      </c>
      <c r="F514">
        <v>389.18715821390344</v>
      </c>
      <c r="G514">
        <v>22994867</v>
      </c>
      <c r="H514" t="s">
        <v>20</v>
      </c>
      <c r="I514">
        <v>5</v>
      </c>
      <c r="J514">
        <v>238</v>
      </c>
      <c r="K514">
        <v>36</v>
      </c>
      <c r="L514">
        <v>687810</v>
      </c>
      <c r="M514">
        <v>58000</v>
      </c>
      <c r="N514">
        <v>745846</v>
      </c>
      <c r="O514">
        <v>20000</v>
      </c>
      <c r="P514">
        <f t="shared" si="29"/>
        <v>9.7409478384893455E-3</v>
      </c>
      <c r="Q514">
        <f t="shared" si="30"/>
        <v>1</v>
      </c>
      <c r="R514">
        <f t="shared" si="31"/>
        <v>0</v>
      </c>
    </row>
    <row r="515" spans="1:19" x14ac:dyDescent="0.25">
      <c r="A515" t="s">
        <v>249</v>
      </c>
      <c r="B515">
        <v>2009</v>
      </c>
      <c r="C515" s="2">
        <v>547001</v>
      </c>
      <c r="D515" s="1" t="s">
        <v>169</v>
      </c>
      <c r="E515">
        <f t="shared" ref="E515:E578" si="32">IF(C515&gt;0,1,0)</f>
        <v>1</v>
      </c>
      <c r="F515">
        <v>402.47772331208427</v>
      </c>
      <c r="G515">
        <v>23647815</v>
      </c>
      <c r="H515" t="s">
        <v>20</v>
      </c>
      <c r="I515">
        <v>4</v>
      </c>
      <c r="J515">
        <v>198</v>
      </c>
      <c r="K515">
        <v>3</v>
      </c>
      <c r="L515">
        <v>27301</v>
      </c>
      <c r="M515">
        <v>6500</v>
      </c>
      <c r="N515">
        <v>33804</v>
      </c>
      <c r="O515">
        <v>3000</v>
      </c>
      <c r="P515">
        <f t="shared" ref="P515:P578" si="33">(J515+(0.3*N515))/G515</f>
        <v>4.3721586962685552E-4</v>
      </c>
      <c r="Q515">
        <f t="shared" ref="Q515:Q578" si="34">IF(P515&gt;0.0001,1,0)</f>
        <v>1</v>
      </c>
      <c r="R515">
        <f t="shared" ref="R515:R578" si="35">IF(P515&gt;0.01,1,0)</f>
        <v>0</v>
      </c>
    </row>
    <row r="516" spans="1:19" x14ac:dyDescent="0.25">
      <c r="A516" t="s">
        <v>249</v>
      </c>
      <c r="B516">
        <v>2010</v>
      </c>
      <c r="C516" s="2">
        <v>2624107</v>
      </c>
      <c r="D516" s="1" t="s">
        <v>154</v>
      </c>
      <c r="E516">
        <f t="shared" si="32"/>
        <v>1</v>
      </c>
      <c r="F516">
        <v>417.5012315332026</v>
      </c>
      <c r="G516">
        <v>24321457</v>
      </c>
      <c r="H516" t="s">
        <v>20</v>
      </c>
      <c r="I516">
        <v>3</v>
      </c>
      <c r="J516">
        <v>49</v>
      </c>
      <c r="L516">
        <v>480188</v>
      </c>
      <c r="N516">
        <v>480188</v>
      </c>
      <c r="P516">
        <f t="shared" si="33"/>
        <v>5.9250315472465318E-3</v>
      </c>
      <c r="Q516">
        <f t="shared" si="34"/>
        <v>1</v>
      </c>
      <c r="R516">
        <f t="shared" si="35"/>
        <v>0</v>
      </c>
    </row>
    <row r="517" spans="1:19" x14ac:dyDescent="0.25">
      <c r="A517" t="s">
        <v>249</v>
      </c>
      <c r="B517">
        <v>2011</v>
      </c>
      <c r="C517" s="2">
        <v>1462910</v>
      </c>
      <c r="D517" s="1" t="s">
        <v>183</v>
      </c>
      <c r="E517">
        <f t="shared" si="32"/>
        <v>1</v>
      </c>
      <c r="F517">
        <v>434.78479966804116</v>
      </c>
      <c r="G517">
        <v>25016921</v>
      </c>
      <c r="H517" t="s">
        <v>20</v>
      </c>
      <c r="I517">
        <v>4</v>
      </c>
      <c r="J517">
        <v>36</v>
      </c>
      <c r="L517">
        <v>64271</v>
      </c>
      <c r="N517">
        <v>64271</v>
      </c>
      <c r="P517">
        <f t="shared" si="33"/>
        <v>7.7216936488706985E-4</v>
      </c>
      <c r="Q517">
        <f t="shared" si="34"/>
        <v>1</v>
      </c>
      <c r="R517">
        <f t="shared" si="35"/>
        <v>0</v>
      </c>
    </row>
    <row r="518" spans="1:19" x14ac:dyDescent="0.25">
      <c r="A518" t="s">
        <v>249</v>
      </c>
      <c r="B518">
        <v>2012</v>
      </c>
      <c r="C518"/>
      <c r="D518" s="1"/>
      <c r="E518">
        <f t="shared" si="32"/>
        <v>0</v>
      </c>
      <c r="F518">
        <v>453.11291435341036</v>
      </c>
      <c r="G518">
        <v>25732928</v>
      </c>
      <c r="H518" t="s">
        <v>20</v>
      </c>
      <c r="I518">
        <v>3</v>
      </c>
      <c r="J518">
        <v>33</v>
      </c>
      <c r="K518">
        <v>13</v>
      </c>
      <c r="L518">
        <v>109945</v>
      </c>
      <c r="N518">
        <v>109958</v>
      </c>
      <c r="P518">
        <f t="shared" si="33"/>
        <v>1.2831963778082308E-3</v>
      </c>
      <c r="Q518">
        <f t="shared" si="34"/>
        <v>1</v>
      </c>
      <c r="R518">
        <f t="shared" si="35"/>
        <v>0</v>
      </c>
      <c r="S518" s="6">
        <v>2</v>
      </c>
    </row>
    <row r="519" spans="1:19" x14ac:dyDescent="0.25">
      <c r="A519" t="s">
        <v>249</v>
      </c>
      <c r="B519">
        <v>2013</v>
      </c>
      <c r="C519" s="2">
        <v>5842338</v>
      </c>
      <c r="D519" s="1" t="s">
        <v>70</v>
      </c>
      <c r="E519">
        <f t="shared" si="32"/>
        <v>1</v>
      </c>
      <c r="F519">
        <v>472.0048264757292</v>
      </c>
      <c r="G519">
        <v>26467180</v>
      </c>
      <c r="H519" t="s">
        <v>20</v>
      </c>
      <c r="I519">
        <v>3</v>
      </c>
      <c r="J519">
        <v>138</v>
      </c>
      <c r="K519">
        <v>76</v>
      </c>
      <c r="L519">
        <v>316227</v>
      </c>
      <c r="N519">
        <v>316303</v>
      </c>
      <c r="O519">
        <v>30000</v>
      </c>
      <c r="P519">
        <f t="shared" si="33"/>
        <v>3.5904429561441752E-3</v>
      </c>
      <c r="Q519">
        <f t="shared" si="34"/>
        <v>1</v>
      </c>
      <c r="R519">
        <f t="shared" si="35"/>
        <v>0</v>
      </c>
      <c r="S519" s="6">
        <v>31</v>
      </c>
    </row>
    <row r="520" spans="1:19" x14ac:dyDescent="0.25">
      <c r="A520" t="s">
        <v>249</v>
      </c>
      <c r="B520">
        <v>2014</v>
      </c>
      <c r="C520"/>
      <c r="D520" s="1"/>
      <c r="E520">
        <f t="shared" si="32"/>
        <v>0</v>
      </c>
      <c r="F520">
        <v>493.18166342545857</v>
      </c>
      <c r="G520">
        <v>27216276</v>
      </c>
      <c r="H520" t="s">
        <v>20</v>
      </c>
      <c r="I520">
        <v>2</v>
      </c>
      <c r="J520">
        <v>48</v>
      </c>
      <c r="K520">
        <v>5118</v>
      </c>
      <c r="L520">
        <v>300</v>
      </c>
      <c r="N520">
        <v>5418</v>
      </c>
      <c r="P520">
        <f t="shared" si="33"/>
        <v>6.1485267124716103E-5</v>
      </c>
      <c r="Q520">
        <f t="shared" si="34"/>
        <v>0</v>
      </c>
      <c r="R520">
        <f t="shared" si="35"/>
        <v>0</v>
      </c>
      <c r="S520" s="6">
        <v>24</v>
      </c>
    </row>
    <row r="521" spans="1:19" x14ac:dyDescent="0.25">
      <c r="A521" t="s">
        <v>249</v>
      </c>
      <c r="B521">
        <v>2015</v>
      </c>
      <c r="C521" s="2">
        <v>3996365</v>
      </c>
      <c r="D521" s="1" t="s">
        <v>66</v>
      </c>
      <c r="E521">
        <f t="shared" si="32"/>
        <v>1</v>
      </c>
      <c r="F521">
        <v>511.46732975120381</v>
      </c>
      <c r="G521">
        <v>27977863</v>
      </c>
      <c r="H521" t="s">
        <v>20</v>
      </c>
      <c r="I521">
        <v>1</v>
      </c>
      <c r="J521">
        <v>160</v>
      </c>
      <c r="L521">
        <v>177645</v>
      </c>
      <c r="N521">
        <v>177645</v>
      </c>
      <c r="P521">
        <f t="shared" si="33"/>
        <v>1.9105640770347614E-3</v>
      </c>
      <c r="Q521">
        <f t="shared" si="34"/>
        <v>1</v>
      </c>
      <c r="R521">
        <f t="shared" si="35"/>
        <v>0</v>
      </c>
      <c r="S521" s="6">
        <v>3</v>
      </c>
    </row>
    <row r="522" spans="1:19" x14ac:dyDescent="0.25">
      <c r="A522" t="s">
        <v>252</v>
      </c>
      <c r="B522">
        <v>2006</v>
      </c>
      <c r="C522" s="2">
        <v>3803740</v>
      </c>
      <c r="D522" t="s">
        <v>253</v>
      </c>
      <c r="E522">
        <f t="shared" si="32"/>
        <v>1</v>
      </c>
      <c r="F522">
        <v>657.39382575586012</v>
      </c>
      <c r="G522">
        <v>50355559</v>
      </c>
      <c r="H522" t="s">
        <v>20</v>
      </c>
      <c r="I522">
        <v>2</v>
      </c>
      <c r="J522">
        <v>59</v>
      </c>
      <c r="K522">
        <v>31</v>
      </c>
      <c r="L522">
        <v>70075</v>
      </c>
      <c r="N522">
        <v>70106</v>
      </c>
      <c r="P522">
        <f t="shared" si="33"/>
        <v>4.1883757064438507E-4</v>
      </c>
      <c r="Q522">
        <f t="shared" si="34"/>
        <v>1</v>
      </c>
      <c r="R522">
        <f t="shared" si="35"/>
        <v>0</v>
      </c>
      <c r="S522" s="6">
        <v>452</v>
      </c>
    </row>
    <row r="523" spans="1:19" x14ac:dyDescent="0.25">
      <c r="A523" t="s">
        <v>252</v>
      </c>
      <c r="B523">
        <v>2007</v>
      </c>
      <c r="C523" s="2">
        <v>1803312</v>
      </c>
      <c r="D523" s="1" t="s">
        <v>55</v>
      </c>
      <c r="E523">
        <f t="shared" si="32"/>
        <v>1</v>
      </c>
      <c r="F523">
        <v>731.24018993520804</v>
      </c>
      <c r="G523">
        <v>50698814</v>
      </c>
      <c r="H523" t="s">
        <v>20</v>
      </c>
      <c r="I523">
        <v>5</v>
      </c>
      <c r="J523">
        <v>35</v>
      </c>
      <c r="K523">
        <v>110</v>
      </c>
      <c r="L523">
        <v>162317</v>
      </c>
      <c r="M523">
        <v>4237</v>
      </c>
      <c r="N523">
        <v>166664</v>
      </c>
      <c r="P523">
        <f t="shared" si="33"/>
        <v>9.8689093594970471E-4</v>
      </c>
      <c r="Q523">
        <f t="shared" si="34"/>
        <v>1</v>
      </c>
      <c r="R523">
        <f t="shared" si="35"/>
        <v>0</v>
      </c>
      <c r="S523" s="6">
        <v>699</v>
      </c>
    </row>
    <row r="524" spans="1:19" x14ac:dyDescent="0.25">
      <c r="A524" t="s">
        <v>252</v>
      </c>
      <c r="B524">
        <v>2008</v>
      </c>
      <c r="C524" s="2">
        <v>28437349</v>
      </c>
      <c r="D524" s="1" t="s">
        <v>216</v>
      </c>
      <c r="E524">
        <f t="shared" si="32"/>
        <v>1</v>
      </c>
      <c r="F524">
        <v>800.99854998224714</v>
      </c>
      <c r="G524">
        <v>51030006</v>
      </c>
      <c r="H524" t="s">
        <v>20</v>
      </c>
      <c r="I524">
        <v>1</v>
      </c>
      <c r="J524">
        <v>138366</v>
      </c>
      <c r="K524">
        <v>20000</v>
      </c>
      <c r="L524">
        <v>2400000</v>
      </c>
      <c r="N524">
        <v>2420000</v>
      </c>
      <c r="O524">
        <v>4000000</v>
      </c>
      <c r="P524">
        <f t="shared" si="33"/>
        <v>1.693838719125371E-2</v>
      </c>
      <c r="Q524">
        <f t="shared" si="34"/>
        <v>1</v>
      </c>
      <c r="R524">
        <f t="shared" si="35"/>
        <v>1</v>
      </c>
      <c r="S524" s="6">
        <v>101</v>
      </c>
    </row>
    <row r="525" spans="1:19" x14ac:dyDescent="0.25">
      <c r="A525" t="s">
        <v>252</v>
      </c>
      <c r="B525">
        <v>2009</v>
      </c>
      <c r="C525" s="2">
        <v>2998439</v>
      </c>
      <c r="D525" s="1" t="s">
        <v>89</v>
      </c>
      <c r="E525">
        <f t="shared" si="32"/>
        <v>1</v>
      </c>
      <c r="F525">
        <v>879.64794234836563</v>
      </c>
      <c r="G525">
        <v>51369725</v>
      </c>
      <c r="H525" t="s">
        <v>20</v>
      </c>
      <c r="I525">
        <v>1</v>
      </c>
      <c r="J525">
        <v>24</v>
      </c>
      <c r="L525">
        <v>1351</v>
      </c>
      <c r="N525">
        <v>1351</v>
      </c>
      <c r="P525">
        <f t="shared" si="33"/>
        <v>8.3570624526411232E-6</v>
      </c>
      <c r="Q525">
        <f t="shared" si="34"/>
        <v>0</v>
      </c>
      <c r="R525">
        <f t="shared" si="35"/>
        <v>0</v>
      </c>
      <c r="S525" s="6">
        <v>217</v>
      </c>
    </row>
    <row r="526" spans="1:19" x14ac:dyDescent="0.25">
      <c r="A526" t="s">
        <v>252</v>
      </c>
      <c r="B526">
        <v>2010</v>
      </c>
      <c r="C526" s="2">
        <v>12455835</v>
      </c>
      <c r="D526" s="1" t="s">
        <v>84</v>
      </c>
      <c r="E526">
        <f t="shared" si="32"/>
        <v>1</v>
      </c>
      <c r="F526">
        <v>957.62474423214826</v>
      </c>
      <c r="G526">
        <v>51733013</v>
      </c>
      <c r="H526" t="s">
        <v>20</v>
      </c>
      <c r="I526">
        <v>2</v>
      </c>
      <c r="J526">
        <v>113</v>
      </c>
      <c r="K526">
        <v>49</v>
      </c>
      <c r="L526">
        <v>405000</v>
      </c>
      <c r="N526">
        <v>405049</v>
      </c>
      <c r="O526">
        <v>57000</v>
      </c>
      <c r="P526">
        <f t="shared" si="33"/>
        <v>2.3510654598834211E-3</v>
      </c>
      <c r="Q526">
        <f t="shared" si="34"/>
        <v>1</v>
      </c>
      <c r="R526">
        <f t="shared" si="35"/>
        <v>0</v>
      </c>
      <c r="S526" s="6">
        <v>185</v>
      </c>
    </row>
    <row r="527" spans="1:19" x14ac:dyDescent="0.25">
      <c r="A527" t="s">
        <v>252</v>
      </c>
      <c r="B527">
        <v>2011</v>
      </c>
      <c r="C527" s="2">
        <v>4983445</v>
      </c>
      <c r="D527" s="1" t="s">
        <v>91</v>
      </c>
      <c r="E527">
        <f t="shared" si="32"/>
        <v>1</v>
      </c>
      <c r="F527">
        <v>1003.5581146888873</v>
      </c>
      <c r="G527">
        <v>52125411</v>
      </c>
      <c r="H527" t="s">
        <v>20</v>
      </c>
      <c r="I527">
        <v>2</v>
      </c>
      <c r="J527">
        <v>225</v>
      </c>
      <c r="K527">
        <v>125</v>
      </c>
      <c r="L527">
        <v>53734</v>
      </c>
      <c r="M527">
        <v>3152</v>
      </c>
      <c r="N527">
        <v>57011</v>
      </c>
      <c r="O527">
        <v>5300</v>
      </c>
      <c r="P527">
        <f t="shared" si="33"/>
        <v>3.3243478885950652E-4</v>
      </c>
      <c r="Q527">
        <f t="shared" si="34"/>
        <v>1</v>
      </c>
      <c r="R527">
        <f t="shared" si="35"/>
        <v>0</v>
      </c>
      <c r="S527" s="6">
        <v>807</v>
      </c>
    </row>
    <row r="528" spans="1:19" x14ac:dyDescent="0.25">
      <c r="A528" t="s">
        <v>252</v>
      </c>
      <c r="B528">
        <v>2012</v>
      </c>
      <c r="C528" s="2">
        <v>16651567</v>
      </c>
      <c r="D528" s="1" t="s">
        <v>254</v>
      </c>
      <c r="E528">
        <f t="shared" si="32"/>
        <v>1</v>
      </c>
      <c r="F528">
        <v>1068.5679330065548</v>
      </c>
      <c r="G528">
        <v>52543841</v>
      </c>
      <c r="H528" t="s">
        <v>20</v>
      </c>
      <c r="I528">
        <v>2</v>
      </c>
      <c r="J528">
        <v>40</v>
      </c>
      <c r="K528">
        <v>231</v>
      </c>
      <c r="L528">
        <v>86255</v>
      </c>
      <c r="N528">
        <v>86486</v>
      </c>
      <c r="O528">
        <v>1170</v>
      </c>
      <c r="P528">
        <f t="shared" si="33"/>
        <v>4.9455463295878957E-4</v>
      </c>
      <c r="Q528">
        <f t="shared" si="34"/>
        <v>1</v>
      </c>
      <c r="R528">
        <f t="shared" si="35"/>
        <v>0</v>
      </c>
      <c r="S528" s="6">
        <v>955</v>
      </c>
    </row>
    <row r="529" spans="1:19" x14ac:dyDescent="0.25">
      <c r="A529" t="s">
        <v>252</v>
      </c>
      <c r="B529">
        <v>2013</v>
      </c>
      <c r="C529" s="2">
        <v>7999448</v>
      </c>
      <c r="D529" s="1" t="s">
        <v>234</v>
      </c>
      <c r="E529">
        <f t="shared" si="32"/>
        <v>1</v>
      </c>
      <c r="F529">
        <v>1148.9841932222239</v>
      </c>
      <c r="G529">
        <v>52983829</v>
      </c>
      <c r="H529" t="s">
        <v>20</v>
      </c>
      <c r="I529">
        <v>2</v>
      </c>
      <c r="J529">
        <v>23</v>
      </c>
      <c r="L529">
        <v>73300</v>
      </c>
      <c r="N529">
        <v>73300</v>
      </c>
      <c r="P529">
        <f t="shared" si="33"/>
        <v>4.1546638692345169E-4</v>
      </c>
      <c r="Q529">
        <f t="shared" si="34"/>
        <v>1</v>
      </c>
      <c r="R529">
        <f t="shared" si="35"/>
        <v>0</v>
      </c>
      <c r="S529" s="6">
        <v>358</v>
      </c>
    </row>
    <row r="530" spans="1:19" x14ac:dyDescent="0.25">
      <c r="A530" t="s">
        <v>252</v>
      </c>
      <c r="B530">
        <v>2014</v>
      </c>
      <c r="C530" s="2">
        <v>5532909</v>
      </c>
      <c r="D530" s="1" t="s">
        <v>255</v>
      </c>
      <c r="E530">
        <f t="shared" si="32"/>
        <v>1</v>
      </c>
      <c r="F530">
        <v>1230.2760657251638</v>
      </c>
      <c r="G530">
        <v>53437159</v>
      </c>
      <c r="H530" t="s">
        <v>20</v>
      </c>
      <c r="I530">
        <v>2</v>
      </c>
      <c r="L530">
        <v>40000</v>
      </c>
      <c r="N530">
        <v>40000</v>
      </c>
      <c r="P530">
        <f t="shared" si="33"/>
        <v>2.2456283650858011E-4</v>
      </c>
      <c r="Q530">
        <f t="shared" si="34"/>
        <v>1</v>
      </c>
      <c r="R530">
        <f t="shared" si="35"/>
        <v>0</v>
      </c>
      <c r="S530" s="6">
        <v>251</v>
      </c>
    </row>
    <row r="531" spans="1:19" x14ac:dyDescent="0.25">
      <c r="A531" t="s">
        <v>252</v>
      </c>
      <c r="B531">
        <v>2015</v>
      </c>
      <c r="C531" s="2">
        <v>15773060</v>
      </c>
      <c r="D531" s="1" t="s">
        <v>256</v>
      </c>
      <c r="E531">
        <f t="shared" si="32"/>
        <v>1</v>
      </c>
      <c r="F531">
        <v>1308.7469060316257</v>
      </c>
      <c r="G531">
        <v>53897154</v>
      </c>
      <c r="H531" t="s">
        <v>20</v>
      </c>
      <c r="I531">
        <v>6</v>
      </c>
      <c r="J531">
        <v>174</v>
      </c>
      <c r="L531">
        <v>9014000</v>
      </c>
      <c r="M531">
        <v>1200</v>
      </c>
      <c r="N531">
        <v>9015200</v>
      </c>
      <c r="O531">
        <v>119000</v>
      </c>
      <c r="P531">
        <f t="shared" si="33"/>
        <v>5.0183243441759465E-2</v>
      </c>
      <c r="Q531">
        <f t="shared" si="34"/>
        <v>1</v>
      </c>
      <c r="R531">
        <f t="shared" si="35"/>
        <v>1</v>
      </c>
      <c r="S531" s="6">
        <v>699</v>
      </c>
    </row>
    <row r="532" spans="1:19" x14ac:dyDescent="0.25">
      <c r="A532" t="s">
        <v>257</v>
      </c>
      <c r="B532">
        <v>2006</v>
      </c>
      <c r="C532"/>
      <c r="D532" s="1"/>
      <c r="E532">
        <f t="shared" si="32"/>
        <v>0</v>
      </c>
      <c r="F532">
        <v>4719.2817847715969</v>
      </c>
      <c r="G532">
        <v>2053915</v>
      </c>
      <c r="H532" t="s">
        <v>20</v>
      </c>
      <c r="I532">
        <v>3</v>
      </c>
      <c r="J532">
        <v>15</v>
      </c>
      <c r="L532">
        <v>2347</v>
      </c>
      <c r="N532">
        <v>2347</v>
      </c>
      <c r="O532">
        <v>8490</v>
      </c>
      <c r="P532">
        <f t="shared" si="33"/>
        <v>3.5011185954628111E-4</v>
      </c>
      <c r="Q532">
        <f t="shared" si="34"/>
        <v>1</v>
      </c>
      <c r="R532">
        <f t="shared" si="35"/>
        <v>0</v>
      </c>
    </row>
    <row r="533" spans="1:19" x14ac:dyDescent="0.25">
      <c r="A533" t="s">
        <v>257</v>
      </c>
      <c r="B533">
        <v>2007</v>
      </c>
      <c r="C533" s="2">
        <v>999999</v>
      </c>
      <c r="D533" s="1" t="s">
        <v>191</v>
      </c>
      <c r="E533">
        <f t="shared" si="32"/>
        <v>1</v>
      </c>
      <c r="F533">
        <v>4960.8908586795797</v>
      </c>
      <c r="G533">
        <v>2083174</v>
      </c>
      <c r="H533" t="s">
        <v>20</v>
      </c>
      <c r="I533">
        <v>2</v>
      </c>
      <c r="J533">
        <v>14</v>
      </c>
      <c r="L533">
        <v>15250</v>
      </c>
      <c r="N533">
        <v>15250</v>
      </c>
      <c r="P533">
        <f t="shared" si="33"/>
        <v>2.2028884769107141E-3</v>
      </c>
      <c r="Q533">
        <f t="shared" si="34"/>
        <v>1</v>
      </c>
      <c r="R533">
        <f t="shared" si="35"/>
        <v>0</v>
      </c>
    </row>
    <row r="534" spans="1:19" x14ac:dyDescent="0.25">
      <c r="A534" t="s">
        <v>257</v>
      </c>
      <c r="B534">
        <v>2008</v>
      </c>
      <c r="C534"/>
      <c r="D534" s="1"/>
      <c r="E534">
        <f t="shared" si="32"/>
        <v>0</v>
      </c>
      <c r="F534">
        <v>5014.0501720569382</v>
      </c>
      <c r="G534">
        <v>2115703</v>
      </c>
      <c r="H534" t="s">
        <v>20</v>
      </c>
      <c r="I534">
        <v>2</v>
      </c>
      <c r="J534">
        <v>51</v>
      </c>
      <c r="L534">
        <v>65203</v>
      </c>
      <c r="N534">
        <v>65203</v>
      </c>
      <c r="P534">
        <f t="shared" si="33"/>
        <v>9.2696848281634981E-3</v>
      </c>
      <c r="Q534">
        <f t="shared" si="34"/>
        <v>1</v>
      </c>
      <c r="R534">
        <f t="shared" si="35"/>
        <v>0</v>
      </c>
    </row>
    <row r="535" spans="1:19" x14ac:dyDescent="0.25">
      <c r="A535" t="s">
        <v>257</v>
      </c>
      <c r="B535">
        <v>2009</v>
      </c>
      <c r="C535" s="2">
        <v>1299825</v>
      </c>
      <c r="D535" s="1" t="s">
        <v>125</v>
      </c>
      <c r="E535">
        <f t="shared" si="32"/>
        <v>1</v>
      </c>
      <c r="F535">
        <v>4943.2498006233982</v>
      </c>
      <c r="G535">
        <v>2152357</v>
      </c>
      <c r="H535" t="s">
        <v>20</v>
      </c>
      <c r="I535">
        <v>1</v>
      </c>
      <c r="J535">
        <v>92</v>
      </c>
      <c r="L535">
        <v>350000</v>
      </c>
      <c r="N535">
        <v>350000</v>
      </c>
      <c r="P535">
        <f t="shared" si="33"/>
        <v>4.882647256008181E-2</v>
      </c>
      <c r="Q535">
        <f t="shared" si="34"/>
        <v>1</v>
      </c>
      <c r="R535">
        <f t="shared" si="35"/>
        <v>1</v>
      </c>
    </row>
    <row r="536" spans="1:19" x14ac:dyDescent="0.25">
      <c r="A536" t="s">
        <v>257</v>
      </c>
      <c r="B536">
        <v>2010</v>
      </c>
      <c r="C536"/>
      <c r="D536" s="1"/>
      <c r="E536">
        <f t="shared" si="32"/>
        <v>0</v>
      </c>
      <c r="F536">
        <v>5143.1306757924731</v>
      </c>
      <c r="G536">
        <v>2193643</v>
      </c>
      <c r="H536" t="s">
        <v>20</v>
      </c>
      <c r="I536">
        <v>1</v>
      </c>
      <c r="J536">
        <v>8</v>
      </c>
      <c r="L536">
        <v>110000</v>
      </c>
      <c r="N536">
        <v>110000</v>
      </c>
      <c r="P536">
        <f t="shared" si="33"/>
        <v>1.5047115688377735E-2</v>
      </c>
      <c r="Q536">
        <f t="shared" si="34"/>
        <v>1</v>
      </c>
      <c r="R536">
        <f t="shared" si="35"/>
        <v>1</v>
      </c>
    </row>
    <row r="537" spans="1:19" x14ac:dyDescent="0.25">
      <c r="A537" t="s">
        <v>257</v>
      </c>
      <c r="B537">
        <v>2011</v>
      </c>
      <c r="C537" s="2">
        <v>1175941</v>
      </c>
      <c r="D537" s="1" t="s">
        <v>191</v>
      </c>
      <c r="E537">
        <f t="shared" si="32"/>
        <v>1</v>
      </c>
      <c r="F537">
        <v>5292.7477920809324</v>
      </c>
      <c r="G537">
        <v>2240161</v>
      </c>
      <c r="H537" t="s">
        <v>20</v>
      </c>
      <c r="I537">
        <v>1</v>
      </c>
      <c r="J537">
        <v>108</v>
      </c>
      <c r="L537">
        <v>500000</v>
      </c>
      <c r="N537">
        <v>500000</v>
      </c>
      <c r="O537">
        <v>12000</v>
      </c>
      <c r="P537">
        <f t="shared" si="33"/>
        <v>6.7007683822725247E-2</v>
      </c>
      <c r="Q537">
        <f t="shared" si="34"/>
        <v>1</v>
      </c>
      <c r="R537">
        <f t="shared" si="35"/>
        <v>1</v>
      </c>
    </row>
    <row r="538" spans="1:19" x14ac:dyDescent="0.25">
      <c r="A538" t="s">
        <v>257</v>
      </c>
      <c r="B538">
        <v>2012</v>
      </c>
      <c r="C538"/>
      <c r="D538" s="1"/>
      <c r="E538">
        <f t="shared" si="32"/>
        <v>0</v>
      </c>
      <c r="F538">
        <v>5435.7245297620902</v>
      </c>
      <c r="G538">
        <v>2291645</v>
      </c>
      <c r="H538" t="s">
        <v>20</v>
      </c>
      <c r="I538">
        <v>1</v>
      </c>
      <c r="L538">
        <v>650</v>
      </c>
      <c r="N538">
        <v>650</v>
      </c>
      <c r="P538">
        <f t="shared" si="33"/>
        <v>8.5091713594383076E-5</v>
      </c>
      <c r="Q538">
        <f t="shared" si="34"/>
        <v>0</v>
      </c>
      <c r="R538">
        <f t="shared" si="35"/>
        <v>0</v>
      </c>
    </row>
    <row r="539" spans="1:19" x14ac:dyDescent="0.25">
      <c r="A539" t="s">
        <v>257</v>
      </c>
      <c r="B539">
        <v>2013</v>
      </c>
      <c r="C539"/>
      <c r="D539" s="1"/>
      <c r="E539">
        <f t="shared" si="32"/>
        <v>0</v>
      </c>
      <c r="F539">
        <v>5608.6019993942873</v>
      </c>
      <c r="G539">
        <v>2346592</v>
      </c>
      <c r="H539" t="s">
        <v>20</v>
      </c>
      <c r="I539">
        <v>3</v>
      </c>
      <c r="J539">
        <v>17</v>
      </c>
      <c r="K539">
        <v>518</v>
      </c>
      <c r="L539">
        <v>345500</v>
      </c>
      <c r="N539">
        <v>346018</v>
      </c>
      <c r="O539">
        <v>64000</v>
      </c>
      <c r="P539">
        <f t="shared" si="33"/>
        <v>4.4243907760701473E-2</v>
      </c>
      <c r="Q539">
        <f t="shared" si="34"/>
        <v>1</v>
      </c>
      <c r="R539">
        <f t="shared" si="35"/>
        <v>1</v>
      </c>
    </row>
    <row r="540" spans="1:19" x14ac:dyDescent="0.25">
      <c r="A540" t="s">
        <v>257</v>
      </c>
      <c r="B540">
        <v>2014</v>
      </c>
      <c r="C540"/>
      <c r="D540" s="1"/>
      <c r="E540">
        <f t="shared" si="32"/>
        <v>0</v>
      </c>
      <c r="F540">
        <v>5831.0357968779845</v>
      </c>
      <c r="G540">
        <v>2402858</v>
      </c>
      <c r="P540">
        <f t="shared" si="33"/>
        <v>0</v>
      </c>
      <c r="Q540">
        <f t="shared" si="34"/>
        <v>0</v>
      </c>
      <c r="R540">
        <f t="shared" si="35"/>
        <v>0</v>
      </c>
    </row>
    <row r="541" spans="1:19" x14ac:dyDescent="0.25">
      <c r="A541" t="s">
        <v>257</v>
      </c>
      <c r="B541">
        <v>2015</v>
      </c>
      <c r="C541"/>
      <c r="D541" s="1"/>
      <c r="E541">
        <f t="shared" si="32"/>
        <v>0</v>
      </c>
      <c r="F541">
        <v>6000.0376652773375</v>
      </c>
      <c r="G541">
        <v>2458830</v>
      </c>
      <c r="H541" t="s">
        <v>20</v>
      </c>
      <c r="I541">
        <v>1</v>
      </c>
      <c r="L541">
        <v>580000</v>
      </c>
      <c r="N541">
        <v>580000</v>
      </c>
      <c r="P541">
        <f t="shared" si="33"/>
        <v>7.0765364014592311E-2</v>
      </c>
      <c r="Q541">
        <f t="shared" si="34"/>
        <v>1</v>
      </c>
      <c r="R541">
        <f t="shared" si="35"/>
        <v>1</v>
      </c>
    </row>
    <row r="542" spans="1:19" x14ac:dyDescent="0.25">
      <c r="A542" t="s">
        <v>258</v>
      </c>
      <c r="B542">
        <v>2006</v>
      </c>
      <c r="C542"/>
      <c r="D542" s="1"/>
      <c r="E542">
        <f t="shared" si="32"/>
        <v>0</v>
      </c>
      <c r="F542">
        <v>516.037293534882</v>
      </c>
      <c r="G542">
        <v>25794344</v>
      </c>
      <c r="H542" t="s">
        <v>20</v>
      </c>
      <c r="I542">
        <v>4</v>
      </c>
      <c r="J542">
        <v>157</v>
      </c>
      <c r="L542">
        <v>200000</v>
      </c>
      <c r="M542">
        <v>80000</v>
      </c>
      <c r="N542">
        <v>280000</v>
      </c>
      <c r="P542">
        <f t="shared" si="33"/>
        <v>3.2626144708312798E-3</v>
      </c>
      <c r="Q542">
        <f t="shared" si="34"/>
        <v>1</v>
      </c>
      <c r="R542">
        <f t="shared" si="35"/>
        <v>0</v>
      </c>
      <c r="S542" s="6">
        <v>566</v>
      </c>
    </row>
    <row r="543" spans="1:19" x14ac:dyDescent="0.25">
      <c r="A543" t="s">
        <v>258</v>
      </c>
      <c r="B543">
        <v>2007</v>
      </c>
      <c r="C543" s="2">
        <v>1000000</v>
      </c>
      <c r="D543" s="1" t="s">
        <v>191</v>
      </c>
      <c r="E543">
        <f t="shared" si="32"/>
        <v>1</v>
      </c>
      <c r="F543">
        <v>528.12891848682023</v>
      </c>
      <c r="G543">
        <v>26063619</v>
      </c>
      <c r="H543" t="s">
        <v>20</v>
      </c>
      <c r="I543">
        <v>1</v>
      </c>
      <c r="J543">
        <v>214</v>
      </c>
      <c r="K543">
        <v>48</v>
      </c>
      <c r="L543">
        <v>640658</v>
      </c>
      <c r="N543">
        <v>640706</v>
      </c>
      <c r="O543">
        <v>2400</v>
      </c>
      <c r="P543">
        <f t="shared" si="33"/>
        <v>7.3829271368646074E-3</v>
      </c>
      <c r="Q543">
        <f t="shared" si="34"/>
        <v>1</v>
      </c>
      <c r="R543">
        <f t="shared" si="35"/>
        <v>0</v>
      </c>
      <c r="S543" s="6">
        <v>31</v>
      </c>
    </row>
    <row r="544" spans="1:19" x14ac:dyDescent="0.25">
      <c r="A544" t="s">
        <v>258</v>
      </c>
      <c r="B544">
        <v>2008</v>
      </c>
      <c r="C544" s="2">
        <v>12640818</v>
      </c>
      <c r="D544" s="1" t="s">
        <v>259</v>
      </c>
      <c r="E544">
        <f t="shared" si="32"/>
        <v>1</v>
      </c>
      <c r="F544">
        <v>554.80151821770733</v>
      </c>
      <c r="G544">
        <v>26325183</v>
      </c>
      <c r="H544" t="s">
        <v>20</v>
      </c>
      <c r="I544">
        <v>2</v>
      </c>
      <c r="J544">
        <v>115</v>
      </c>
      <c r="K544">
        <v>3</v>
      </c>
      <c r="L544">
        <v>250000</v>
      </c>
      <c r="N544">
        <v>250003</v>
      </c>
      <c r="O544">
        <v>29</v>
      </c>
      <c r="P544">
        <f t="shared" si="33"/>
        <v>2.8533856725706328E-3</v>
      </c>
      <c r="Q544">
        <f t="shared" si="34"/>
        <v>1</v>
      </c>
      <c r="R544">
        <f t="shared" si="35"/>
        <v>0</v>
      </c>
      <c r="S544" s="6"/>
    </row>
    <row r="545" spans="1:19" x14ac:dyDescent="0.25">
      <c r="A545" t="s">
        <v>258</v>
      </c>
      <c r="B545">
        <v>2009</v>
      </c>
      <c r="C545" s="2">
        <v>6000000</v>
      </c>
      <c r="D545" s="1" t="s">
        <v>137</v>
      </c>
      <c r="E545">
        <f t="shared" si="32"/>
        <v>1</v>
      </c>
      <c r="F545">
        <v>574.11765497197939</v>
      </c>
      <c r="G545">
        <v>26592666</v>
      </c>
      <c r="H545" t="s">
        <v>20</v>
      </c>
      <c r="I545">
        <v>6</v>
      </c>
      <c r="J545">
        <v>459</v>
      </c>
      <c r="K545">
        <v>62</v>
      </c>
      <c r="L545">
        <v>619598</v>
      </c>
      <c r="N545">
        <v>619660</v>
      </c>
      <c r="O545">
        <v>60000</v>
      </c>
      <c r="P545">
        <f t="shared" si="33"/>
        <v>7.0078344156994264E-3</v>
      </c>
      <c r="Q545">
        <f t="shared" si="34"/>
        <v>1</v>
      </c>
      <c r="R545">
        <f t="shared" si="35"/>
        <v>0</v>
      </c>
      <c r="S545" s="6">
        <v>9</v>
      </c>
    </row>
    <row r="546" spans="1:19" x14ac:dyDescent="0.25">
      <c r="A546" t="s">
        <v>258</v>
      </c>
      <c r="B546">
        <v>2010</v>
      </c>
      <c r="C546" s="2">
        <v>2000031</v>
      </c>
      <c r="D546" s="1" t="s">
        <v>247</v>
      </c>
      <c r="E546">
        <f t="shared" si="32"/>
        <v>1</v>
      </c>
      <c r="F546">
        <v>595.42751983001187</v>
      </c>
      <c r="G546">
        <v>26875910</v>
      </c>
      <c r="H546" t="s">
        <v>20</v>
      </c>
      <c r="I546">
        <v>4</v>
      </c>
      <c r="J546">
        <v>223</v>
      </c>
      <c r="L546">
        <v>13372</v>
      </c>
      <c r="N546">
        <v>13372</v>
      </c>
      <c r="P546">
        <f t="shared" si="33"/>
        <v>1.575611765331853E-4</v>
      </c>
      <c r="Q546">
        <f t="shared" si="34"/>
        <v>1</v>
      </c>
      <c r="R546">
        <f t="shared" si="35"/>
        <v>0</v>
      </c>
    </row>
    <row r="547" spans="1:19" x14ac:dyDescent="0.25">
      <c r="A547" t="s">
        <v>258</v>
      </c>
      <c r="B547">
        <v>2011</v>
      </c>
      <c r="C547" s="2">
        <v>1999994</v>
      </c>
      <c r="D547" s="1" t="s">
        <v>64</v>
      </c>
      <c r="E547">
        <f t="shared" si="32"/>
        <v>1</v>
      </c>
      <c r="F547">
        <v>608.92952409369036</v>
      </c>
      <c r="G547">
        <v>27179237</v>
      </c>
      <c r="H547" t="s">
        <v>20</v>
      </c>
      <c r="I547">
        <v>7</v>
      </c>
      <c r="J547">
        <v>182</v>
      </c>
      <c r="K547">
        <v>121</v>
      </c>
      <c r="L547">
        <v>194686</v>
      </c>
      <c r="N547">
        <v>194807</v>
      </c>
      <c r="O547">
        <v>123</v>
      </c>
      <c r="P547">
        <f t="shared" si="33"/>
        <v>2.1569442880239793E-3</v>
      </c>
      <c r="Q547">
        <f t="shared" si="34"/>
        <v>1</v>
      </c>
      <c r="R547">
        <f t="shared" si="35"/>
        <v>0</v>
      </c>
    </row>
    <row r="548" spans="1:19" x14ac:dyDescent="0.25">
      <c r="A548" t="s">
        <v>258</v>
      </c>
      <c r="B548">
        <v>2012</v>
      </c>
      <c r="C548" s="2">
        <v>4997385</v>
      </c>
      <c r="D548" s="1" t="s">
        <v>260</v>
      </c>
      <c r="E548">
        <f t="shared" si="32"/>
        <v>1</v>
      </c>
      <c r="F548">
        <v>630.58959579600094</v>
      </c>
      <c r="G548">
        <v>27500515</v>
      </c>
      <c r="H548" t="s">
        <v>20</v>
      </c>
      <c r="I548">
        <v>2</v>
      </c>
      <c r="J548">
        <v>83</v>
      </c>
      <c r="K548">
        <v>5</v>
      </c>
      <c r="N548">
        <v>5</v>
      </c>
      <c r="O548">
        <v>1000</v>
      </c>
      <c r="P548">
        <f t="shared" si="33"/>
        <v>3.0726697300032381E-6</v>
      </c>
      <c r="Q548">
        <f t="shared" si="34"/>
        <v>0</v>
      </c>
      <c r="R548">
        <f t="shared" si="35"/>
        <v>0</v>
      </c>
    </row>
    <row r="549" spans="1:19" x14ac:dyDescent="0.25">
      <c r="A549" t="s">
        <v>258</v>
      </c>
      <c r="B549">
        <v>2013</v>
      </c>
      <c r="C549"/>
      <c r="D549" s="1"/>
      <c r="E549">
        <f t="shared" si="32"/>
        <v>0</v>
      </c>
      <c r="F549">
        <v>648.73583192265846</v>
      </c>
      <c r="G549">
        <v>27834981</v>
      </c>
      <c r="H549" t="s">
        <v>20</v>
      </c>
      <c r="I549">
        <v>3</v>
      </c>
      <c r="J549">
        <v>244</v>
      </c>
      <c r="K549">
        <v>35</v>
      </c>
      <c r="L549">
        <v>12474</v>
      </c>
      <c r="M549">
        <v>4314</v>
      </c>
      <c r="N549">
        <v>16823</v>
      </c>
      <c r="P549">
        <f t="shared" si="33"/>
        <v>1.9008096323112274E-4</v>
      </c>
      <c r="Q549">
        <f t="shared" si="34"/>
        <v>1</v>
      </c>
      <c r="R549">
        <f t="shared" si="35"/>
        <v>0</v>
      </c>
    </row>
    <row r="550" spans="1:19" x14ac:dyDescent="0.25">
      <c r="A550" t="s">
        <v>258</v>
      </c>
      <c r="B550">
        <v>2014</v>
      </c>
      <c r="C550" s="2">
        <v>1870201</v>
      </c>
      <c r="D550" s="1" t="s">
        <v>73</v>
      </c>
      <c r="E550">
        <f t="shared" si="32"/>
        <v>1</v>
      </c>
      <c r="F550">
        <v>679.29728179773156</v>
      </c>
      <c r="G550">
        <v>28174724</v>
      </c>
      <c r="H550" t="s">
        <v>20</v>
      </c>
      <c r="I550">
        <v>6</v>
      </c>
      <c r="J550">
        <v>573</v>
      </c>
      <c r="K550">
        <v>324</v>
      </c>
      <c r="L550">
        <v>187621</v>
      </c>
      <c r="N550">
        <v>187945</v>
      </c>
      <c r="O550">
        <v>15000</v>
      </c>
      <c r="P550">
        <f t="shared" si="33"/>
        <v>2.0215459785870487E-3</v>
      </c>
      <c r="Q550">
        <f t="shared" si="34"/>
        <v>1</v>
      </c>
      <c r="R550">
        <f t="shared" si="35"/>
        <v>0</v>
      </c>
    </row>
    <row r="551" spans="1:19" x14ac:dyDescent="0.25">
      <c r="A551" t="s">
        <v>258</v>
      </c>
      <c r="B551">
        <v>2015</v>
      </c>
      <c r="C551" s="2">
        <v>19113716</v>
      </c>
      <c r="D551" s="1" t="s">
        <v>261</v>
      </c>
      <c r="E551">
        <f t="shared" si="32"/>
        <v>1</v>
      </c>
      <c r="F551">
        <v>689.51429099679694</v>
      </c>
      <c r="G551">
        <v>28513700</v>
      </c>
      <c r="H551" t="s">
        <v>20</v>
      </c>
      <c r="I551">
        <v>4</v>
      </c>
      <c r="J551">
        <v>9034</v>
      </c>
      <c r="K551">
        <v>20396</v>
      </c>
      <c r="L551">
        <v>5621790</v>
      </c>
      <c r="N551">
        <v>5642186</v>
      </c>
      <c r="O551">
        <v>5174000</v>
      </c>
      <c r="P551">
        <f t="shared" si="33"/>
        <v>5.9679725886152973E-2</v>
      </c>
      <c r="Q551">
        <f t="shared" si="34"/>
        <v>1</v>
      </c>
      <c r="R551">
        <f t="shared" si="35"/>
        <v>1</v>
      </c>
    </row>
    <row r="552" spans="1:19" x14ac:dyDescent="0.25">
      <c r="A552" t="s">
        <v>262</v>
      </c>
      <c r="B552">
        <v>2006</v>
      </c>
      <c r="C552"/>
      <c r="D552" s="1"/>
      <c r="E552">
        <f t="shared" si="32"/>
        <v>0</v>
      </c>
      <c r="F552">
        <v>1475.9848041310963</v>
      </c>
      <c r="G552">
        <v>5450217</v>
      </c>
      <c r="P552">
        <f t="shared" si="33"/>
        <v>0</v>
      </c>
      <c r="Q552">
        <f t="shared" si="34"/>
        <v>0</v>
      </c>
      <c r="R552">
        <f t="shared" si="35"/>
        <v>0</v>
      </c>
    </row>
    <row r="553" spans="1:19" x14ac:dyDescent="0.25">
      <c r="A553" t="s">
        <v>262</v>
      </c>
      <c r="B553">
        <v>2007</v>
      </c>
      <c r="C553" s="2">
        <v>4975500</v>
      </c>
      <c r="D553" s="1" t="s">
        <v>263</v>
      </c>
      <c r="E553">
        <f t="shared" si="32"/>
        <v>1</v>
      </c>
      <c r="F553">
        <v>1533.7968448213194</v>
      </c>
      <c r="G553">
        <v>5522119</v>
      </c>
      <c r="H553" t="s">
        <v>20</v>
      </c>
      <c r="I553">
        <v>2</v>
      </c>
      <c r="J553">
        <v>198</v>
      </c>
      <c r="L553">
        <v>212726</v>
      </c>
      <c r="N553">
        <v>212726</v>
      </c>
      <c r="P553">
        <f t="shared" si="33"/>
        <v>1.1592615081275865E-2</v>
      </c>
      <c r="Q553">
        <f t="shared" si="34"/>
        <v>1</v>
      </c>
      <c r="R553">
        <f t="shared" si="35"/>
        <v>1</v>
      </c>
      <c r="S553" s="6"/>
    </row>
    <row r="554" spans="1:19" x14ac:dyDescent="0.25">
      <c r="A554" t="s">
        <v>262</v>
      </c>
      <c r="B554">
        <v>2008</v>
      </c>
      <c r="C554"/>
      <c r="D554" s="1"/>
      <c r="E554">
        <f t="shared" si="32"/>
        <v>0</v>
      </c>
      <c r="F554">
        <v>1557.119633366656</v>
      </c>
      <c r="G554">
        <v>5594524</v>
      </c>
      <c r="H554" t="s">
        <v>20</v>
      </c>
      <c r="I554">
        <v>3</v>
      </c>
      <c r="J554">
        <v>30</v>
      </c>
      <c r="L554">
        <v>39188</v>
      </c>
      <c r="N554">
        <v>39188</v>
      </c>
      <c r="P554">
        <f t="shared" si="33"/>
        <v>2.1067744101196098E-3</v>
      </c>
      <c r="Q554">
        <f t="shared" si="34"/>
        <v>1</v>
      </c>
      <c r="R554">
        <f t="shared" si="35"/>
        <v>0</v>
      </c>
      <c r="S554" s="6"/>
    </row>
    <row r="555" spans="1:19" x14ac:dyDescent="0.25">
      <c r="A555" t="s">
        <v>262</v>
      </c>
      <c r="B555">
        <v>2009</v>
      </c>
      <c r="C555" s="2">
        <v>2069776</v>
      </c>
      <c r="D555" s="1" t="s">
        <v>120</v>
      </c>
      <c r="E555">
        <f t="shared" si="32"/>
        <v>1</v>
      </c>
      <c r="F555">
        <v>1494.8975346399923</v>
      </c>
      <c r="G555">
        <v>5666595</v>
      </c>
      <c r="H555" t="s">
        <v>20</v>
      </c>
      <c r="I555">
        <v>4</v>
      </c>
      <c r="J555">
        <v>8</v>
      </c>
      <c r="L555">
        <v>28832</v>
      </c>
      <c r="N555">
        <v>28832</v>
      </c>
      <c r="P555">
        <f t="shared" si="33"/>
        <v>1.5278310872755157E-3</v>
      </c>
      <c r="Q555">
        <f t="shared" si="34"/>
        <v>1</v>
      </c>
      <c r="R555">
        <f t="shared" si="35"/>
        <v>0</v>
      </c>
    </row>
    <row r="556" spans="1:19" x14ac:dyDescent="0.25">
      <c r="A556" t="s">
        <v>262</v>
      </c>
      <c r="B556">
        <v>2010</v>
      </c>
      <c r="C556"/>
      <c r="D556" s="1"/>
      <c r="E556">
        <f t="shared" si="32"/>
        <v>0</v>
      </c>
      <c r="F556">
        <v>1523.4814688213937</v>
      </c>
      <c r="G556">
        <v>5737722</v>
      </c>
      <c r="H556" t="s">
        <v>20</v>
      </c>
      <c r="I556">
        <v>5</v>
      </c>
      <c r="J556">
        <v>87</v>
      </c>
      <c r="L556">
        <v>76255</v>
      </c>
      <c r="N556">
        <v>76255</v>
      </c>
      <c r="P556">
        <f t="shared" si="33"/>
        <v>4.0021980848845588E-3</v>
      </c>
      <c r="Q556">
        <f t="shared" si="34"/>
        <v>1</v>
      </c>
      <c r="R556">
        <f t="shared" si="35"/>
        <v>0</v>
      </c>
    </row>
    <row r="557" spans="1:19" x14ac:dyDescent="0.25">
      <c r="A557" t="s">
        <v>262</v>
      </c>
      <c r="B557">
        <v>2011</v>
      </c>
      <c r="C557" s="2">
        <v>2030597</v>
      </c>
      <c r="D557" s="1" t="s">
        <v>247</v>
      </c>
      <c r="E557">
        <f t="shared" si="32"/>
        <v>1</v>
      </c>
      <c r="F557">
        <v>1598.8940942479715</v>
      </c>
      <c r="G557">
        <v>5807787</v>
      </c>
      <c r="H557" t="s">
        <v>20</v>
      </c>
      <c r="I557">
        <v>1</v>
      </c>
      <c r="J557">
        <v>17</v>
      </c>
      <c r="K557">
        <v>18</v>
      </c>
      <c r="L557">
        <v>143000</v>
      </c>
      <c r="N557">
        <v>143018</v>
      </c>
      <c r="P557">
        <f t="shared" si="33"/>
        <v>7.3904914212590787E-3</v>
      </c>
      <c r="Q557">
        <f t="shared" si="34"/>
        <v>1</v>
      </c>
      <c r="R557">
        <f t="shared" si="35"/>
        <v>0</v>
      </c>
    </row>
    <row r="558" spans="1:19" x14ac:dyDescent="0.25">
      <c r="A558" t="s">
        <v>262</v>
      </c>
      <c r="B558">
        <v>2012</v>
      </c>
      <c r="C558"/>
      <c r="D558" s="1"/>
      <c r="E558">
        <f t="shared" si="32"/>
        <v>0</v>
      </c>
      <c r="F558">
        <v>1668.3888457186458</v>
      </c>
      <c r="G558">
        <v>5877034</v>
      </c>
      <c r="H558" t="s">
        <v>20</v>
      </c>
      <c r="I558">
        <v>1</v>
      </c>
      <c r="J558">
        <v>9</v>
      </c>
      <c r="L558">
        <v>29500</v>
      </c>
      <c r="N558">
        <v>29500</v>
      </c>
      <c r="P558">
        <f t="shared" si="33"/>
        <v>1.5073930149119437E-3</v>
      </c>
      <c r="Q558">
        <f t="shared" si="34"/>
        <v>1</v>
      </c>
      <c r="R558">
        <f t="shared" si="35"/>
        <v>0</v>
      </c>
    </row>
    <row r="559" spans="1:19" x14ac:dyDescent="0.25">
      <c r="A559" t="s">
        <v>262</v>
      </c>
      <c r="B559">
        <v>2013</v>
      </c>
      <c r="C559"/>
      <c r="D559" s="1"/>
      <c r="E559">
        <f t="shared" si="32"/>
        <v>0</v>
      </c>
      <c r="F559">
        <v>1723.8950694648768</v>
      </c>
      <c r="G559">
        <v>5945646</v>
      </c>
      <c r="H559" t="s">
        <v>20</v>
      </c>
      <c r="I559">
        <v>2</v>
      </c>
      <c r="J559">
        <v>30</v>
      </c>
      <c r="L559">
        <v>15459</v>
      </c>
      <c r="N559">
        <v>15459</v>
      </c>
      <c r="P559">
        <f t="shared" si="33"/>
        <v>7.8506187553043015E-4</v>
      </c>
      <c r="Q559">
        <f t="shared" si="34"/>
        <v>1</v>
      </c>
      <c r="R559">
        <f t="shared" si="35"/>
        <v>0</v>
      </c>
    </row>
    <row r="560" spans="1:19" x14ac:dyDescent="0.25">
      <c r="A560" t="s">
        <v>262</v>
      </c>
      <c r="B560">
        <v>2014</v>
      </c>
      <c r="C560"/>
      <c r="D560" s="1"/>
      <c r="E560">
        <f t="shared" si="32"/>
        <v>0</v>
      </c>
      <c r="F560">
        <v>1782.1323647221759</v>
      </c>
      <c r="G560">
        <v>6013913</v>
      </c>
      <c r="H560" t="s">
        <v>20</v>
      </c>
      <c r="I560">
        <v>3</v>
      </c>
      <c r="J560">
        <v>2</v>
      </c>
      <c r="K560">
        <v>266</v>
      </c>
      <c r="L560">
        <v>532360</v>
      </c>
      <c r="N560">
        <v>532626</v>
      </c>
      <c r="O560">
        <v>3000</v>
      </c>
      <c r="P560">
        <f t="shared" si="33"/>
        <v>2.6570021880928437E-2</v>
      </c>
      <c r="Q560">
        <f t="shared" si="34"/>
        <v>1</v>
      </c>
      <c r="R560">
        <f t="shared" si="35"/>
        <v>1</v>
      </c>
    </row>
    <row r="561" spans="1:19" x14ac:dyDescent="0.25">
      <c r="A561" t="s">
        <v>262</v>
      </c>
      <c r="B561">
        <v>2015</v>
      </c>
      <c r="C561"/>
      <c r="D561" s="1"/>
      <c r="E561">
        <f t="shared" si="32"/>
        <v>0</v>
      </c>
      <c r="F561">
        <v>1849.0290859058168</v>
      </c>
      <c r="G561">
        <v>6082032</v>
      </c>
      <c r="H561" t="s">
        <v>20</v>
      </c>
      <c r="I561">
        <v>1</v>
      </c>
      <c r="J561">
        <v>2</v>
      </c>
      <c r="L561">
        <v>3750</v>
      </c>
      <c r="N561">
        <v>3750</v>
      </c>
      <c r="P561">
        <f t="shared" si="33"/>
        <v>1.8529991292383862E-4</v>
      </c>
      <c r="Q561">
        <f t="shared" si="34"/>
        <v>1</v>
      </c>
      <c r="R561">
        <f t="shared" si="35"/>
        <v>0</v>
      </c>
    </row>
    <row r="562" spans="1:19" x14ac:dyDescent="0.25">
      <c r="A562" t="s">
        <v>264</v>
      </c>
      <c r="B562">
        <v>2006</v>
      </c>
      <c r="C562" s="2">
        <v>5503823</v>
      </c>
      <c r="D562" t="s">
        <v>86</v>
      </c>
      <c r="E562">
        <f t="shared" si="32"/>
        <v>1</v>
      </c>
      <c r="F562">
        <v>335.95665132114272</v>
      </c>
      <c r="G562">
        <v>13995530</v>
      </c>
      <c r="H562" t="s">
        <v>20</v>
      </c>
      <c r="I562">
        <v>3</v>
      </c>
      <c r="J562">
        <v>66</v>
      </c>
      <c r="L562">
        <v>784</v>
      </c>
      <c r="M562">
        <v>46472</v>
      </c>
      <c r="N562">
        <v>47256</v>
      </c>
      <c r="P562">
        <f t="shared" si="33"/>
        <v>1.0176677839281543E-3</v>
      </c>
      <c r="Q562">
        <f t="shared" si="34"/>
        <v>1</v>
      </c>
      <c r="R562">
        <f t="shared" si="35"/>
        <v>0</v>
      </c>
    </row>
    <row r="563" spans="1:19" x14ac:dyDescent="0.25">
      <c r="A563" t="s">
        <v>264</v>
      </c>
      <c r="B563">
        <v>2007</v>
      </c>
      <c r="C563" s="2">
        <v>2000023</v>
      </c>
      <c r="D563" s="1" t="s">
        <v>52</v>
      </c>
      <c r="E563">
        <f t="shared" si="32"/>
        <v>1</v>
      </c>
      <c r="F563">
        <v>333.8355520488322</v>
      </c>
      <c r="G563">
        <v>14527631</v>
      </c>
      <c r="H563" t="s">
        <v>20</v>
      </c>
      <c r="I563">
        <v>1</v>
      </c>
      <c r="J563">
        <v>7</v>
      </c>
      <c r="K563">
        <v>10</v>
      </c>
      <c r="L563">
        <v>57264</v>
      </c>
      <c r="N563">
        <v>57274</v>
      </c>
      <c r="P563">
        <f t="shared" si="33"/>
        <v>1.1832073653302456E-3</v>
      </c>
      <c r="Q563">
        <f t="shared" si="34"/>
        <v>1</v>
      </c>
      <c r="R563">
        <f t="shared" si="35"/>
        <v>0</v>
      </c>
      <c r="S563" s="6">
        <v>98</v>
      </c>
    </row>
    <row r="564" spans="1:19" x14ac:dyDescent="0.25">
      <c r="A564" t="s">
        <v>264</v>
      </c>
      <c r="B564">
        <v>2008</v>
      </c>
      <c r="C564" s="2">
        <v>10254642</v>
      </c>
      <c r="D564" s="1" t="s">
        <v>265</v>
      </c>
      <c r="E564">
        <f t="shared" si="32"/>
        <v>1</v>
      </c>
      <c r="F564">
        <v>352.32222048402133</v>
      </c>
      <c r="G564">
        <v>15085130</v>
      </c>
      <c r="H564" t="s">
        <v>20</v>
      </c>
      <c r="I564">
        <v>3</v>
      </c>
      <c r="J564">
        <v>180</v>
      </c>
      <c r="L564">
        <v>34805</v>
      </c>
      <c r="N564">
        <v>34805</v>
      </c>
      <c r="P564">
        <f t="shared" si="33"/>
        <v>7.0410397523919255E-4</v>
      </c>
      <c r="Q564">
        <f t="shared" si="34"/>
        <v>1</v>
      </c>
      <c r="R564">
        <f t="shared" si="35"/>
        <v>0</v>
      </c>
      <c r="S564" s="6">
        <v>56</v>
      </c>
    </row>
    <row r="565" spans="1:19" x14ac:dyDescent="0.25">
      <c r="A565" t="s">
        <v>264</v>
      </c>
      <c r="B565">
        <v>2009</v>
      </c>
      <c r="C565" s="2">
        <v>11702455</v>
      </c>
      <c r="D565" s="1" t="s">
        <v>28</v>
      </c>
      <c r="E565">
        <f t="shared" si="32"/>
        <v>1</v>
      </c>
      <c r="F565">
        <v>336.70775524497213</v>
      </c>
      <c r="G565">
        <v>15672194</v>
      </c>
      <c r="H565" t="s">
        <v>20</v>
      </c>
      <c r="I565">
        <v>3</v>
      </c>
      <c r="J565">
        <v>172</v>
      </c>
      <c r="L565">
        <v>7983642</v>
      </c>
      <c r="N565">
        <v>7983642</v>
      </c>
      <c r="P565">
        <f t="shared" si="33"/>
        <v>0.15283530818977867</v>
      </c>
      <c r="Q565">
        <f t="shared" si="34"/>
        <v>1</v>
      </c>
      <c r="R565">
        <f t="shared" si="35"/>
        <v>1</v>
      </c>
    </row>
    <row r="566" spans="1:19" x14ac:dyDescent="0.25">
      <c r="A566" t="s">
        <v>264</v>
      </c>
      <c r="B566">
        <v>2010</v>
      </c>
      <c r="C566" s="2">
        <v>35015440</v>
      </c>
      <c r="D566" s="1" t="s">
        <v>266</v>
      </c>
      <c r="E566">
        <f t="shared" si="32"/>
        <v>1</v>
      </c>
      <c r="F566">
        <v>351.00621834678611</v>
      </c>
      <c r="G566">
        <v>16291990</v>
      </c>
      <c r="H566" t="s">
        <v>20</v>
      </c>
      <c r="I566">
        <v>4</v>
      </c>
      <c r="J566">
        <v>108</v>
      </c>
      <c r="L566">
        <v>227828</v>
      </c>
      <c r="M566">
        <v>6615</v>
      </c>
      <c r="N566">
        <v>234443</v>
      </c>
      <c r="P566">
        <f t="shared" si="33"/>
        <v>4.3236522978469787E-3</v>
      </c>
      <c r="Q566">
        <f t="shared" si="34"/>
        <v>1</v>
      </c>
      <c r="R566">
        <f t="shared" si="35"/>
        <v>0</v>
      </c>
    </row>
    <row r="567" spans="1:19" x14ac:dyDescent="0.25">
      <c r="A567" t="s">
        <v>264</v>
      </c>
      <c r="B567">
        <v>2011</v>
      </c>
      <c r="C567" s="2">
        <v>15736845</v>
      </c>
      <c r="D567" s="1" t="s">
        <v>267</v>
      </c>
      <c r="E567">
        <f t="shared" si="32"/>
        <v>1</v>
      </c>
      <c r="F567">
        <v>345.24972561825729</v>
      </c>
      <c r="G567">
        <v>16946485</v>
      </c>
      <c r="H567" t="s">
        <v>20</v>
      </c>
      <c r="I567">
        <v>4</v>
      </c>
      <c r="J567">
        <v>64</v>
      </c>
      <c r="L567">
        <v>3015130</v>
      </c>
      <c r="M567">
        <v>28175</v>
      </c>
      <c r="N567">
        <v>3043305</v>
      </c>
      <c r="P567">
        <f t="shared" si="33"/>
        <v>5.3878754207730986E-2</v>
      </c>
      <c r="Q567">
        <f t="shared" si="34"/>
        <v>1</v>
      </c>
      <c r="R567">
        <f t="shared" si="35"/>
        <v>1</v>
      </c>
    </row>
    <row r="568" spans="1:19" x14ac:dyDescent="0.25">
      <c r="A568" t="s">
        <v>264</v>
      </c>
      <c r="B568">
        <v>2012</v>
      </c>
      <c r="C568" s="2">
        <v>24609716</v>
      </c>
      <c r="D568" s="1" t="s">
        <v>268</v>
      </c>
      <c r="E568">
        <f t="shared" si="32"/>
        <v>1</v>
      </c>
      <c r="F568">
        <v>370.94808044972984</v>
      </c>
      <c r="G568">
        <v>17635782</v>
      </c>
      <c r="H568" t="s">
        <v>20</v>
      </c>
      <c r="I568">
        <v>3</v>
      </c>
      <c r="J568">
        <v>188</v>
      </c>
      <c r="L568">
        <v>535826</v>
      </c>
      <c r="N568">
        <v>535826</v>
      </c>
      <c r="O568">
        <v>184115</v>
      </c>
      <c r="P568">
        <f t="shared" si="33"/>
        <v>9.1255267274226899E-3</v>
      </c>
      <c r="Q568">
        <f t="shared" si="34"/>
        <v>1</v>
      </c>
      <c r="R568">
        <f t="shared" si="35"/>
        <v>0</v>
      </c>
    </row>
    <row r="569" spans="1:19" x14ac:dyDescent="0.25">
      <c r="A569" t="s">
        <v>264</v>
      </c>
      <c r="B569">
        <v>2013</v>
      </c>
      <c r="C569" s="2">
        <v>14301174</v>
      </c>
      <c r="D569" s="1" t="s">
        <v>269</v>
      </c>
      <c r="E569">
        <f t="shared" si="32"/>
        <v>1</v>
      </c>
      <c r="F569">
        <v>375.11117557609543</v>
      </c>
      <c r="G569">
        <v>18358863</v>
      </c>
      <c r="H569" t="s">
        <v>20</v>
      </c>
      <c r="I569">
        <v>2</v>
      </c>
      <c r="J569">
        <v>32</v>
      </c>
      <c r="L569">
        <v>181029</v>
      </c>
      <c r="N569">
        <v>181029</v>
      </c>
      <c r="O569">
        <v>64724</v>
      </c>
      <c r="P569">
        <f t="shared" si="33"/>
        <v>2.959916417481845E-3</v>
      </c>
      <c r="Q569">
        <f t="shared" si="34"/>
        <v>1</v>
      </c>
      <c r="R569">
        <f t="shared" si="35"/>
        <v>0</v>
      </c>
      <c r="S569" s="6">
        <v>1</v>
      </c>
    </row>
    <row r="570" spans="1:19" x14ac:dyDescent="0.25">
      <c r="A570" t="s">
        <v>264</v>
      </c>
      <c r="B570">
        <v>2014</v>
      </c>
      <c r="C570" s="2">
        <v>13143781</v>
      </c>
      <c r="D570" s="1" t="s">
        <v>242</v>
      </c>
      <c r="E570">
        <f t="shared" si="32"/>
        <v>1</v>
      </c>
      <c r="F570">
        <v>385.6969766820875</v>
      </c>
      <c r="G570">
        <v>19113728</v>
      </c>
      <c r="H570" t="s">
        <v>20</v>
      </c>
      <c r="I570">
        <v>4</v>
      </c>
      <c r="J570">
        <v>201</v>
      </c>
      <c r="K570">
        <v>1639</v>
      </c>
      <c r="L570">
        <v>165583</v>
      </c>
      <c r="N570">
        <v>167222</v>
      </c>
      <c r="P570">
        <f t="shared" si="33"/>
        <v>2.6351531213586379E-3</v>
      </c>
      <c r="Q570">
        <f t="shared" si="34"/>
        <v>1</v>
      </c>
      <c r="R570">
        <f t="shared" si="35"/>
        <v>0</v>
      </c>
      <c r="S570" s="6">
        <v>31</v>
      </c>
    </row>
    <row r="571" spans="1:19" x14ac:dyDescent="0.25">
      <c r="A571" t="s">
        <v>264</v>
      </c>
      <c r="B571">
        <v>2015</v>
      </c>
      <c r="C571" s="2">
        <v>13741648</v>
      </c>
      <c r="D571" s="1" t="s">
        <v>270</v>
      </c>
      <c r="E571">
        <f t="shared" si="32"/>
        <v>1</v>
      </c>
      <c r="F571">
        <v>383.83073213474734</v>
      </c>
      <c r="G571">
        <v>19899120</v>
      </c>
      <c r="H571" t="s">
        <v>20</v>
      </c>
      <c r="I571">
        <v>3</v>
      </c>
      <c r="J571">
        <v>33</v>
      </c>
      <c r="K571">
        <v>3370</v>
      </c>
      <c r="L571">
        <v>2675165</v>
      </c>
      <c r="N571">
        <v>2678535</v>
      </c>
      <c r="P571">
        <f t="shared" si="33"/>
        <v>4.0383368711782226E-2</v>
      </c>
      <c r="Q571">
        <f t="shared" si="34"/>
        <v>1</v>
      </c>
      <c r="R571">
        <f t="shared" si="35"/>
        <v>1</v>
      </c>
      <c r="S571" s="6">
        <v>372</v>
      </c>
    </row>
    <row r="572" spans="1:19" x14ac:dyDescent="0.25">
      <c r="A572" t="s">
        <v>271</v>
      </c>
      <c r="B572">
        <v>2006</v>
      </c>
      <c r="C572"/>
      <c r="D572" s="1"/>
      <c r="E572">
        <f t="shared" si="32"/>
        <v>0</v>
      </c>
      <c r="F572">
        <v>1966.9997191424998</v>
      </c>
      <c r="G572">
        <v>143318011</v>
      </c>
      <c r="H572" t="s">
        <v>20</v>
      </c>
      <c r="I572">
        <v>3</v>
      </c>
      <c r="J572">
        <v>40</v>
      </c>
      <c r="L572">
        <v>3000</v>
      </c>
      <c r="M572">
        <v>10000</v>
      </c>
      <c r="N572">
        <v>13000</v>
      </c>
      <c r="P572">
        <f t="shared" si="33"/>
        <v>2.7491310914159979E-5</v>
      </c>
      <c r="Q572">
        <f t="shared" si="34"/>
        <v>0</v>
      </c>
      <c r="R572">
        <f t="shared" si="35"/>
        <v>0</v>
      </c>
      <c r="S572" s="6">
        <v>225</v>
      </c>
    </row>
    <row r="573" spans="1:19" x14ac:dyDescent="0.25">
      <c r="A573" t="s">
        <v>271</v>
      </c>
      <c r="B573">
        <v>2007</v>
      </c>
      <c r="C573"/>
      <c r="D573" s="1"/>
      <c r="E573">
        <f t="shared" si="32"/>
        <v>0</v>
      </c>
      <c r="F573">
        <v>2046.5583746072659</v>
      </c>
      <c r="G573">
        <v>147152502</v>
      </c>
      <c r="H573" t="s">
        <v>20</v>
      </c>
      <c r="I573">
        <v>4</v>
      </c>
      <c r="J573">
        <v>291</v>
      </c>
      <c r="L573">
        <v>55000</v>
      </c>
      <c r="N573">
        <v>55000</v>
      </c>
      <c r="P573">
        <f t="shared" si="33"/>
        <v>1.1410611285426869E-4</v>
      </c>
      <c r="Q573">
        <f t="shared" si="34"/>
        <v>1</v>
      </c>
      <c r="R573">
        <f t="shared" si="35"/>
        <v>0</v>
      </c>
      <c r="S573" s="6">
        <v>153</v>
      </c>
    </row>
    <row r="574" spans="1:19" x14ac:dyDescent="0.25">
      <c r="A574" t="s">
        <v>271</v>
      </c>
      <c r="B574">
        <v>2008</v>
      </c>
      <c r="C574"/>
      <c r="D574" s="1"/>
      <c r="E574">
        <f t="shared" si="32"/>
        <v>0</v>
      </c>
      <c r="F574">
        <v>2117.8441967033882</v>
      </c>
      <c r="G574">
        <v>151115683</v>
      </c>
      <c r="H574" t="s">
        <v>20</v>
      </c>
      <c r="I574">
        <v>3</v>
      </c>
      <c r="J574">
        <v>178</v>
      </c>
      <c r="L574">
        <v>66</v>
      </c>
      <c r="N574">
        <v>66</v>
      </c>
      <c r="P574">
        <f t="shared" si="33"/>
        <v>1.3089309863358128E-6</v>
      </c>
      <c r="Q574">
        <f t="shared" si="34"/>
        <v>0</v>
      </c>
      <c r="R574">
        <f t="shared" si="35"/>
        <v>0</v>
      </c>
      <c r="S574" s="6">
        <v>426</v>
      </c>
    </row>
    <row r="575" spans="1:19" x14ac:dyDescent="0.25">
      <c r="A575" t="s">
        <v>271</v>
      </c>
      <c r="B575">
        <v>2009</v>
      </c>
      <c r="C575" s="2">
        <v>1279887</v>
      </c>
      <c r="D575" s="1" t="s">
        <v>201</v>
      </c>
      <c r="E575">
        <f t="shared" si="32"/>
        <v>1</v>
      </c>
      <c r="F575">
        <v>2205.0037751584327</v>
      </c>
      <c r="G575">
        <v>155207145</v>
      </c>
      <c r="H575" t="s">
        <v>20</v>
      </c>
      <c r="I575">
        <v>4</v>
      </c>
      <c r="J575">
        <v>1752</v>
      </c>
      <c r="L575">
        <v>185255</v>
      </c>
      <c r="N575">
        <v>185255</v>
      </c>
      <c r="P575">
        <f t="shared" si="33"/>
        <v>3.6936766023239458E-4</v>
      </c>
      <c r="Q575">
        <f t="shared" si="34"/>
        <v>1</v>
      </c>
      <c r="R575">
        <f t="shared" si="35"/>
        <v>0</v>
      </c>
      <c r="S575" s="6">
        <v>531</v>
      </c>
    </row>
    <row r="576" spans="1:19" x14ac:dyDescent="0.25">
      <c r="A576" t="s">
        <v>271</v>
      </c>
      <c r="B576">
        <v>2010</v>
      </c>
      <c r="C576" s="2">
        <v>1999202</v>
      </c>
      <c r="D576" s="1" t="s">
        <v>247</v>
      </c>
      <c r="E576">
        <f t="shared" si="32"/>
        <v>1</v>
      </c>
      <c r="F576">
        <v>2314.9635366534681</v>
      </c>
      <c r="G576">
        <v>159424742</v>
      </c>
      <c r="H576" t="s">
        <v>20</v>
      </c>
      <c r="I576">
        <v>3</v>
      </c>
      <c r="J576">
        <v>1912</v>
      </c>
      <c r="K576">
        <v>200</v>
      </c>
      <c r="L576">
        <v>1543287</v>
      </c>
      <c r="N576">
        <v>1543487</v>
      </c>
      <c r="O576">
        <v>30000</v>
      </c>
      <c r="P576">
        <f t="shared" si="33"/>
        <v>2.9164739059135501E-3</v>
      </c>
      <c r="Q576">
        <f t="shared" si="34"/>
        <v>1</v>
      </c>
      <c r="R576">
        <f t="shared" si="35"/>
        <v>0</v>
      </c>
      <c r="S576" s="6">
        <v>972</v>
      </c>
    </row>
    <row r="577" spans="1:19" x14ac:dyDescent="0.25">
      <c r="A577" t="s">
        <v>271</v>
      </c>
      <c r="B577">
        <v>2011</v>
      </c>
      <c r="C577"/>
      <c r="D577" s="1"/>
      <c r="E577">
        <f t="shared" si="32"/>
        <v>0</v>
      </c>
      <c r="F577">
        <v>2363.6709577803031</v>
      </c>
      <c r="G577">
        <v>163770669</v>
      </c>
      <c r="H577" t="s">
        <v>20</v>
      </c>
      <c r="I577">
        <v>6</v>
      </c>
      <c r="J577">
        <v>879</v>
      </c>
      <c r="K577">
        <v>162</v>
      </c>
      <c r="L577">
        <v>51647</v>
      </c>
      <c r="M577">
        <v>500</v>
      </c>
      <c r="N577">
        <v>52309</v>
      </c>
      <c r="O577">
        <v>4500</v>
      </c>
      <c r="P577">
        <f t="shared" si="33"/>
        <v>1.0118844907447985E-4</v>
      </c>
      <c r="Q577">
        <f t="shared" si="34"/>
        <v>1</v>
      </c>
      <c r="R577">
        <f t="shared" si="35"/>
        <v>0</v>
      </c>
      <c r="S577" s="6">
        <v>1812</v>
      </c>
    </row>
    <row r="578" spans="1:19" x14ac:dyDescent="0.25">
      <c r="A578" t="s">
        <v>271</v>
      </c>
      <c r="B578">
        <v>2012</v>
      </c>
      <c r="C578"/>
      <c r="D578" s="1"/>
      <c r="E578">
        <f t="shared" si="32"/>
        <v>0</v>
      </c>
      <c r="F578">
        <v>2399.3348103381909</v>
      </c>
      <c r="G578">
        <v>168240403</v>
      </c>
      <c r="H578" t="s">
        <v>20</v>
      </c>
      <c r="I578">
        <v>3</v>
      </c>
      <c r="J578">
        <v>388</v>
      </c>
      <c r="K578">
        <v>867</v>
      </c>
      <c r="L578">
        <v>7015029</v>
      </c>
      <c r="N578">
        <v>7015896</v>
      </c>
      <c r="O578">
        <v>501000</v>
      </c>
      <c r="P578">
        <f t="shared" si="33"/>
        <v>1.251278980828404E-2</v>
      </c>
      <c r="Q578">
        <f t="shared" si="34"/>
        <v>1</v>
      </c>
      <c r="R578">
        <f t="shared" si="35"/>
        <v>1</v>
      </c>
      <c r="S578" s="6">
        <v>1975</v>
      </c>
    </row>
    <row r="579" spans="1:19" x14ac:dyDescent="0.25">
      <c r="A579" t="s">
        <v>271</v>
      </c>
      <c r="B579">
        <v>2013</v>
      </c>
      <c r="C579" s="2">
        <v>6431433</v>
      </c>
      <c r="D579" s="1" t="s">
        <v>272</v>
      </c>
      <c r="E579">
        <f t="shared" ref="E579:E642" si="36">IF(C579&gt;0,1,0)</f>
        <v>1</v>
      </c>
      <c r="F579">
        <v>2461.804209457353</v>
      </c>
      <c r="G579">
        <v>172816517</v>
      </c>
      <c r="H579" t="s">
        <v>20</v>
      </c>
      <c r="I579">
        <v>1</v>
      </c>
      <c r="J579">
        <v>19</v>
      </c>
      <c r="L579">
        <v>81506</v>
      </c>
      <c r="N579">
        <v>81506</v>
      </c>
      <c r="P579">
        <f t="shared" ref="P579:P642" si="37">(J579+(0.3*N579))/G579</f>
        <v>1.4159989117243927E-4</v>
      </c>
      <c r="Q579">
        <f t="shared" ref="Q579:Q642" si="38">IF(P579&gt;0.0001,1,0)</f>
        <v>1</v>
      </c>
      <c r="R579">
        <f t="shared" ref="R579:R642" si="39">IF(P579&gt;0.01,1,0)</f>
        <v>0</v>
      </c>
      <c r="S579" s="6">
        <v>3120</v>
      </c>
    </row>
    <row r="580" spans="1:19" x14ac:dyDescent="0.25">
      <c r="A580" t="s">
        <v>271</v>
      </c>
      <c r="B580">
        <v>2014</v>
      </c>
      <c r="C580" s="2">
        <v>5004954</v>
      </c>
      <c r="D580" s="1" t="s">
        <v>273</v>
      </c>
      <c r="E580">
        <f t="shared" si="36"/>
        <v>1</v>
      </c>
      <c r="F580">
        <v>2548.4265877945359</v>
      </c>
      <c r="G580">
        <v>177475986</v>
      </c>
      <c r="H580" t="s">
        <v>20</v>
      </c>
      <c r="I580">
        <v>3</v>
      </c>
      <c r="J580">
        <v>778</v>
      </c>
      <c r="K580">
        <v>21</v>
      </c>
      <c r="L580">
        <v>45996</v>
      </c>
      <c r="N580">
        <v>46017</v>
      </c>
      <c r="P580">
        <f t="shared" si="37"/>
        <v>8.2169426572449082E-5</v>
      </c>
      <c r="Q580">
        <f t="shared" si="38"/>
        <v>0</v>
      </c>
      <c r="R580">
        <f t="shared" si="39"/>
        <v>0</v>
      </c>
      <c r="S580" s="6">
        <v>10261</v>
      </c>
    </row>
    <row r="581" spans="1:19" x14ac:dyDescent="0.25">
      <c r="A581" t="s">
        <v>271</v>
      </c>
      <c r="B581">
        <v>2015</v>
      </c>
      <c r="C581" s="2">
        <v>9889075</v>
      </c>
      <c r="D581" s="1" t="s">
        <v>274</v>
      </c>
      <c r="E581">
        <f t="shared" si="36"/>
        <v>1</v>
      </c>
      <c r="F581">
        <v>2548.1736803421704</v>
      </c>
      <c r="G581">
        <v>182201962</v>
      </c>
      <c r="H581" t="s">
        <v>20</v>
      </c>
      <c r="I581">
        <v>2</v>
      </c>
      <c r="J581">
        <v>150</v>
      </c>
      <c r="L581">
        <v>102528</v>
      </c>
      <c r="N581">
        <v>102528</v>
      </c>
      <c r="O581">
        <v>25000</v>
      </c>
      <c r="P581">
        <f t="shared" si="37"/>
        <v>1.6963812936328314E-4</v>
      </c>
      <c r="Q581">
        <f t="shared" si="38"/>
        <v>1</v>
      </c>
      <c r="R581">
        <f t="shared" si="39"/>
        <v>0</v>
      </c>
      <c r="S581" s="6">
        <v>8892</v>
      </c>
    </row>
    <row r="582" spans="1:19" x14ac:dyDescent="0.25">
      <c r="A582" t="s">
        <v>275</v>
      </c>
      <c r="B582">
        <v>2006</v>
      </c>
      <c r="C582"/>
      <c r="D582" s="1"/>
      <c r="E582">
        <f t="shared" si="36"/>
        <v>0</v>
      </c>
      <c r="F582">
        <v>1017.4558405234795</v>
      </c>
      <c r="G582">
        <v>156524189</v>
      </c>
      <c r="H582" t="s">
        <v>20</v>
      </c>
      <c r="I582">
        <v>9</v>
      </c>
      <c r="J582">
        <v>513</v>
      </c>
      <c r="K582">
        <v>630</v>
      </c>
      <c r="L582">
        <v>2000</v>
      </c>
      <c r="M582">
        <v>5600</v>
      </c>
      <c r="N582">
        <v>8230</v>
      </c>
      <c r="P582">
        <f t="shared" si="37"/>
        <v>1.9051368475705695E-5</v>
      </c>
      <c r="Q582">
        <f t="shared" si="38"/>
        <v>0</v>
      </c>
      <c r="R582">
        <f t="shared" si="39"/>
        <v>0</v>
      </c>
      <c r="S582" s="6">
        <v>427</v>
      </c>
    </row>
    <row r="583" spans="1:19" x14ac:dyDescent="0.25">
      <c r="A583" t="s">
        <v>275</v>
      </c>
      <c r="B583">
        <v>2007</v>
      </c>
      <c r="C583" s="2">
        <v>5806965</v>
      </c>
      <c r="D583" s="1" t="s">
        <v>276</v>
      </c>
      <c r="E583">
        <f t="shared" si="36"/>
        <v>1</v>
      </c>
      <c r="F583">
        <v>1044.9737511694623</v>
      </c>
      <c r="G583">
        <v>159767672</v>
      </c>
      <c r="H583" t="s">
        <v>20</v>
      </c>
      <c r="I583">
        <v>10</v>
      </c>
      <c r="J583">
        <v>911</v>
      </c>
      <c r="K583">
        <v>209</v>
      </c>
      <c r="L583">
        <v>1652502</v>
      </c>
      <c r="N583">
        <v>1652711</v>
      </c>
      <c r="O583">
        <v>1947118</v>
      </c>
      <c r="P583">
        <f t="shared" si="37"/>
        <v>3.1090413585046165E-3</v>
      </c>
      <c r="Q583">
        <f t="shared" si="38"/>
        <v>1</v>
      </c>
      <c r="R583">
        <f t="shared" si="39"/>
        <v>0</v>
      </c>
      <c r="S583" s="6">
        <v>1379</v>
      </c>
    </row>
    <row r="584" spans="1:19" x14ac:dyDescent="0.25">
      <c r="A584" t="s">
        <v>275</v>
      </c>
      <c r="B584">
        <v>2008</v>
      </c>
      <c r="C584" s="2">
        <v>18719790</v>
      </c>
      <c r="D584" s="1" t="s">
        <v>277</v>
      </c>
      <c r="E584">
        <f t="shared" si="36"/>
        <v>1</v>
      </c>
      <c r="F584">
        <v>1041.058922042308</v>
      </c>
      <c r="G584">
        <v>163096985</v>
      </c>
      <c r="H584" t="s">
        <v>20</v>
      </c>
      <c r="I584">
        <v>4</v>
      </c>
      <c r="J584">
        <v>249</v>
      </c>
      <c r="K584">
        <v>332</v>
      </c>
      <c r="L584">
        <v>365752</v>
      </c>
      <c r="N584">
        <v>366084</v>
      </c>
      <c r="O584">
        <v>113000</v>
      </c>
      <c r="P584">
        <f t="shared" si="37"/>
        <v>6.7490027482727528E-4</v>
      </c>
      <c r="Q584">
        <f t="shared" si="38"/>
        <v>1</v>
      </c>
      <c r="R584">
        <f t="shared" si="39"/>
        <v>0</v>
      </c>
      <c r="S584" s="6">
        <v>4620</v>
      </c>
    </row>
    <row r="585" spans="1:19" x14ac:dyDescent="0.25">
      <c r="A585" t="s">
        <v>275</v>
      </c>
      <c r="B585">
        <v>2009</v>
      </c>
      <c r="C585" s="2">
        <v>8890399</v>
      </c>
      <c r="D585" s="1" t="s">
        <v>140</v>
      </c>
      <c r="E585">
        <f t="shared" si="36"/>
        <v>1</v>
      </c>
      <c r="F585">
        <v>1048.5257916225405</v>
      </c>
      <c r="G585">
        <v>166520983</v>
      </c>
      <c r="H585" t="s">
        <v>20</v>
      </c>
      <c r="I585">
        <v>3</v>
      </c>
      <c r="J585">
        <v>102</v>
      </c>
      <c r="K585">
        <v>80</v>
      </c>
      <c r="L585">
        <v>75000</v>
      </c>
      <c r="N585">
        <v>75080</v>
      </c>
      <c r="P585">
        <f t="shared" si="37"/>
        <v>1.3587476840681392E-4</v>
      </c>
      <c r="Q585">
        <f t="shared" si="38"/>
        <v>1</v>
      </c>
      <c r="R585">
        <f t="shared" si="39"/>
        <v>0</v>
      </c>
      <c r="S585" s="6">
        <v>7466</v>
      </c>
    </row>
    <row r="586" spans="1:19" x14ac:dyDescent="0.25">
      <c r="A586" t="s">
        <v>275</v>
      </c>
      <c r="B586">
        <v>2010</v>
      </c>
      <c r="C586" s="2">
        <v>51832831</v>
      </c>
      <c r="D586" s="1" t="s">
        <v>278</v>
      </c>
      <c r="E586">
        <f t="shared" si="36"/>
        <v>1</v>
      </c>
      <c r="F586">
        <v>1043.300205038116</v>
      </c>
      <c r="G586">
        <v>170043918</v>
      </c>
      <c r="H586" t="s">
        <v>20</v>
      </c>
      <c r="I586">
        <v>7</v>
      </c>
      <c r="J586">
        <v>2186</v>
      </c>
      <c r="K586">
        <v>3018</v>
      </c>
      <c r="L586">
        <v>20394883</v>
      </c>
      <c r="N586">
        <v>20397901</v>
      </c>
      <c r="O586">
        <v>9598000</v>
      </c>
      <c r="P586">
        <f t="shared" si="37"/>
        <v>3.5999854461128092E-2</v>
      </c>
      <c r="Q586">
        <f t="shared" si="38"/>
        <v>1</v>
      </c>
      <c r="R586">
        <f t="shared" si="39"/>
        <v>1</v>
      </c>
      <c r="S586" s="6">
        <v>7226</v>
      </c>
    </row>
    <row r="587" spans="1:19" x14ac:dyDescent="0.25">
      <c r="A587" t="s">
        <v>275</v>
      </c>
      <c r="B587">
        <v>2011</v>
      </c>
      <c r="C587" s="2">
        <v>32370901</v>
      </c>
      <c r="D587" s="1" t="s">
        <v>41</v>
      </c>
      <c r="E587">
        <f t="shared" si="36"/>
        <v>1</v>
      </c>
      <c r="F587">
        <v>1049.5945096141979</v>
      </c>
      <c r="G587">
        <v>173669648</v>
      </c>
      <c r="H587" t="s">
        <v>20</v>
      </c>
      <c r="I587">
        <v>2</v>
      </c>
      <c r="J587">
        <v>511</v>
      </c>
      <c r="K587">
        <v>755</v>
      </c>
      <c r="L587">
        <v>5401000</v>
      </c>
      <c r="N587">
        <v>5401755</v>
      </c>
      <c r="O587">
        <v>2500000</v>
      </c>
      <c r="P587">
        <f t="shared" si="37"/>
        <v>9.3340288223535753E-3</v>
      </c>
      <c r="Q587">
        <f t="shared" si="38"/>
        <v>1</v>
      </c>
      <c r="R587">
        <f t="shared" si="39"/>
        <v>0</v>
      </c>
      <c r="S587" s="6">
        <v>3474</v>
      </c>
    </row>
    <row r="588" spans="1:19" x14ac:dyDescent="0.25">
      <c r="A588" t="s">
        <v>275</v>
      </c>
      <c r="B588">
        <v>2012</v>
      </c>
      <c r="C588" s="2">
        <v>36736840</v>
      </c>
      <c r="D588" s="1" t="s">
        <v>279</v>
      </c>
      <c r="E588">
        <f t="shared" si="36"/>
        <v>1</v>
      </c>
      <c r="F588">
        <v>1063.6057799868302</v>
      </c>
      <c r="G588">
        <v>177392252</v>
      </c>
      <c r="H588" t="s">
        <v>20</v>
      </c>
      <c r="I588">
        <v>5</v>
      </c>
      <c r="J588">
        <v>671</v>
      </c>
      <c r="K588">
        <v>2902</v>
      </c>
      <c r="L588">
        <v>5047662</v>
      </c>
      <c r="N588">
        <v>5050564</v>
      </c>
      <c r="O588">
        <v>2500000</v>
      </c>
      <c r="P588">
        <f t="shared" si="37"/>
        <v>8.5451319486039325E-3</v>
      </c>
      <c r="Q588">
        <f t="shared" si="38"/>
        <v>1</v>
      </c>
      <c r="R588">
        <f t="shared" si="39"/>
        <v>0</v>
      </c>
      <c r="S588" s="6">
        <v>3528</v>
      </c>
    </row>
    <row r="589" spans="1:19" x14ac:dyDescent="0.25">
      <c r="A589" t="s">
        <v>275</v>
      </c>
      <c r="B589">
        <v>2013</v>
      </c>
      <c r="C589" s="2">
        <v>13890345</v>
      </c>
      <c r="D589" s="1" t="s">
        <v>280</v>
      </c>
      <c r="E589">
        <f t="shared" si="36"/>
        <v>1</v>
      </c>
      <c r="F589">
        <v>1087.0775504353542</v>
      </c>
      <c r="G589">
        <v>181192646</v>
      </c>
      <c r="H589" t="s">
        <v>20</v>
      </c>
      <c r="I589">
        <v>5</v>
      </c>
      <c r="J589">
        <v>730</v>
      </c>
      <c r="K589">
        <v>1736</v>
      </c>
      <c r="L589">
        <v>1697020</v>
      </c>
      <c r="N589">
        <v>1698756</v>
      </c>
      <c r="O589">
        <v>1600000</v>
      </c>
      <c r="P589">
        <f t="shared" si="37"/>
        <v>2.8166529451752694E-3</v>
      </c>
      <c r="Q589">
        <f t="shared" si="38"/>
        <v>1</v>
      </c>
      <c r="R589">
        <f t="shared" si="39"/>
        <v>0</v>
      </c>
      <c r="S589" s="6">
        <v>2889</v>
      </c>
    </row>
    <row r="590" spans="1:19" x14ac:dyDescent="0.25">
      <c r="A590" t="s">
        <v>275</v>
      </c>
      <c r="B590">
        <v>2014</v>
      </c>
      <c r="C590" s="2">
        <v>14377917</v>
      </c>
      <c r="D590" s="1" t="s">
        <v>281</v>
      </c>
      <c r="E590">
        <f t="shared" si="36"/>
        <v>1</v>
      </c>
      <c r="F590">
        <v>1114.2103111525155</v>
      </c>
      <c r="G590">
        <v>185044286</v>
      </c>
      <c r="H590" t="s">
        <v>20</v>
      </c>
      <c r="I590">
        <v>3</v>
      </c>
      <c r="J590">
        <v>410</v>
      </c>
      <c r="K590">
        <v>755</v>
      </c>
      <c r="L590">
        <v>2530000</v>
      </c>
      <c r="N590">
        <v>2530755</v>
      </c>
      <c r="O590">
        <v>2018000</v>
      </c>
      <c r="P590">
        <f t="shared" si="37"/>
        <v>4.1051605343814836E-3</v>
      </c>
      <c r="Q590">
        <f t="shared" si="38"/>
        <v>1</v>
      </c>
      <c r="R590">
        <f t="shared" si="39"/>
        <v>0</v>
      </c>
      <c r="S590" s="6">
        <v>3591</v>
      </c>
    </row>
    <row r="591" spans="1:19" x14ac:dyDescent="0.25">
      <c r="A591" t="s">
        <v>275</v>
      </c>
      <c r="B591">
        <v>2015</v>
      </c>
      <c r="C591" s="2">
        <v>11000547</v>
      </c>
      <c r="D591" s="1" t="s">
        <v>98</v>
      </c>
      <c r="E591">
        <f t="shared" si="36"/>
        <v>1</v>
      </c>
      <c r="F591">
        <v>1142.7521956822657</v>
      </c>
      <c r="G591">
        <v>188924874</v>
      </c>
      <c r="H591" t="s">
        <v>20</v>
      </c>
      <c r="I591">
        <v>10</v>
      </c>
      <c r="J591">
        <v>1892</v>
      </c>
      <c r="K591">
        <v>2329</v>
      </c>
      <c r="L591">
        <v>2023936</v>
      </c>
      <c r="M591">
        <v>133900</v>
      </c>
      <c r="N591">
        <v>2160165</v>
      </c>
      <c r="O591">
        <v>1000</v>
      </c>
      <c r="P591">
        <f t="shared" si="37"/>
        <v>3.4402113720610446E-3</v>
      </c>
      <c r="Q591">
        <f t="shared" si="38"/>
        <v>1</v>
      </c>
      <c r="R591">
        <f t="shared" si="39"/>
        <v>0</v>
      </c>
      <c r="S591" s="6">
        <v>2354</v>
      </c>
    </row>
    <row r="592" spans="1:19" x14ac:dyDescent="0.25">
      <c r="A592" t="s">
        <v>282</v>
      </c>
      <c r="B592">
        <v>2006</v>
      </c>
      <c r="C592"/>
      <c r="D592" s="1"/>
      <c r="E592">
        <f t="shared" si="36"/>
        <v>0</v>
      </c>
      <c r="F592">
        <v>2796.0310144588943</v>
      </c>
      <c r="G592">
        <v>5882797</v>
      </c>
      <c r="H592" t="s">
        <v>20</v>
      </c>
      <c r="I592">
        <v>1</v>
      </c>
      <c r="J592">
        <v>17</v>
      </c>
      <c r="L592">
        <v>100000</v>
      </c>
      <c r="N592">
        <v>100000</v>
      </c>
      <c r="P592">
        <f t="shared" si="37"/>
        <v>5.1025048119117487E-3</v>
      </c>
      <c r="Q592">
        <f t="shared" si="38"/>
        <v>1</v>
      </c>
      <c r="R592">
        <f t="shared" si="39"/>
        <v>0</v>
      </c>
    </row>
    <row r="593" spans="1:19" x14ac:dyDescent="0.25">
      <c r="A593" t="s">
        <v>282</v>
      </c>
      <c r="B593">
        <v>2007</v>
      </c>
      <c r="C593"/>
      <c r="D593" s="1"/>
      <c r="E593">
        <f t="shared" si="36"/>
        <v>0</v>
      </c>
      <c r="F593">
        <v>2906.4352121859483</v>
      </c>
      <c r="G593">
        <v>5966160</v>
      </c>
      <c r="H593" t="s">
        <v>20</v>
      </c>
      <c r="I593">
        <v>1</v>
      </c>
      <c r="J593">
        <v>8</v>
      </c>
      <c r="L593">
        <v>125000</v>
      </c>
      <c r="N593">
        <v>125000</v>
      </c>
      <c r="O593">
        <v>30000</v>
      </c>
      <c r="P593">
        <f t="shared" si="37"/>
        <v>6.2867908336350347E-3</v>
      </c>
      <c r="Q593">
        <f t="shared" si="38"/>
        <v>1</v>
      </c>
      <c r="R593">
        <f t="shared" si="39"/>
        <v>0</v>
      </c>
    </row>
    <row r="594" spans="1:19" x14ac:dyDescent="0.25">
      <c r="A594" t="s">
        <v>282</v>
      </c>
      <c r="B594">
        <v>2008</v>
      </c>
      <c r="C594"/>
      <c r="D594" s="1"/>
      <c r="E594">
        <f t="shared" si="36"/>
        <v>0</v>
      </c>
      <c r="F594">
        <v>3049.8669157002328</v>
      </c>
      <c r="G594">
        <v>6047131</v>
      </c>
      <c r="H594" t="s">
        <v>20</v>
      </c>
      <c r="I594">
        <v>5</v>
      </c>
      <c r="J594">
        <v>12</v>
      </c>
      <c r="L594">
        <v>71612</v>
      </c>
      <c r="N594">
        <v>71612</v>
      </c>
      <c r="P594">
        <f t="shared" si="37"/>
        <v>3.5546774164475678E-3</v>
      </c>
      <c r="Q594">
        <f t="shared" si="38"/>
        <v>1</v>
      </c>
      <c r="R594">
        <f t="shared" si="39"/>
        <v>0</v>
      </c>
    </row>
    <row r="595" spans="1:19" x14ac:dyDescent="0.25">
      <c r="A595" t="s">
        <v>282</v>
      </c>
      <c r="B595">
        <v>2009</v>
      </c>
      <c r="C595"/>
      <c r="D595" s="1"/>
      <c r="E595">
        <f t="shared" si="36"/>
        <v>0</v>
      </c>
      <c r="F595">
        <v>2890.3387551610804</v>
      </c>
      <c r="G595">
        <v>6127847</v>
      </c>
      <c r="H595" t="s">
        <v>20</v>
      </c>
      <c r="I595">
        <v>4</v>
      </c>
      <c r="J595">
        <v>8</v>
      </c>
      <c r="L595">
        <v>212759</v>
      </c>
      <c r="N595">
        <v>212759</v>
      </c>
      <c r="O595">
        <v>820</v>
      </c>
      <c r="P595">
        <f t="shared" si="37"/>
        <v>1.0417312964896152E-2</v>
      </c>
      <c r="Q595">
        <f t="shared" si="38"/>
        <v>1</v>
      </c>
      <c r="R595">
        <f t="shared" si="39"/>
        <v>1</v>
      </c>
    </row>
    <row r="596" spans="1:19" x14ac:dyDescent="0.25">
      <c r="A596" t="s">
        <v>282</v>
      </c>
      <c r="B596">
        <v>2010</v>
      </c>
      <c r="C596"/>
      <c r="D596" s="1"/>
      <c r="E596">
        <f t="shared" si="36"/>
        <v>0</v>
      </c>
      <c r="F596">
        <v>3225.5917537363662</v>
      </c>
      <c r="G596">
        <v>6209877</v>
      </c>
      <c r="H596" t="s">
        <v>20</v>
      </c>
      <c r="I596">
        <v>1</v>
      </c>
      <c r="J596">
        <v>12</v>
      </c>
      <c r="P596">
        <f t="shared" si="37"/>
        <v>1.9324054244552672E-6</v>
      </c>
      <c r="Q596">
        <f t="shared" si="38"/>
        <v>0</v>
      </c>
      <c r="R596">
        <f t="shared" si="39"/>
        <v>0</v>
      </c>
    </row>
    <row r="597" spans="1:19" x14ac:dyDescent="0.25">
      <c r="A597" t="s">
        <v>282</v>
      </c>
      <c r="B597">
        <v>2011</v>
      </c>
      <c r="C597"/>
      <c r="D597" s="1"/>
      <c r="E597">
        <f t="shared" si="36"/>
        <v>0</v>
      </c>
      <c r="F597">
        <v>3320.8011029405575</v>
      </c>
      <c r="G597">
        <v>6293763</v>
      </c>
      <c r="H597" t="s">
        <v>20</v>
      </c>
      <c r="I597">
        <v>3</v>
      </c>
      <c r="J597">
        <v>44</v>
      </c>
      <c r="L597">
        <v>29945</v>
      </c>
      <c r="M597">
        <v>2000</v>
      </c>
      <c r="N597">
        <v>31945</v>
      </c>
      <c r="P597">
        <f t="shared" si="37"/>
        <v>1.5296889952799303E-3</v>
      </c>
      <c r="Q597">
        <f t="shared" si="38"/>
        <v>1</v>
      </c>
      <c r="R597">
        <f t="shared" si="39"/>
        <v>0</v>
      </c>
    </row>
    <row r="598" spans="1:19" x14ac:dyDescent="0.25">
      <c r="A598" t="s">
        <v>282</v>
      </c>
      <c r="B598">
        <v>2012</v>
      </c>
      <c r="C598" s="2">
        <v>2577014</v>
      </c>
      <c r="D598" s="1" t="s">
        <v>53</v>
      </c>
      <c r="E598">
        <f t="shared" si="36"/>
        <v>1</v>
      </c>
      <c r="F598">
        <v>3235.7520537042305</v>
      </c>
      <c r="G598">
        <v>6379162</v>
      </c>
      <c r="H598" t="s">
        <v>20</v>
      </c>
      <c r="I598">
        <v>3</v>
      </c>
      <c r="J598">
        <v>5</v>
      </c>
      <c r="K598">
        <v>100</v>
      </c>
      <c r="L598">
        <v>1495845</v>
      </c>
      <c r="N598">
        <v>1495945</v>
      </c>
      <c r="O598">
        <v>6000</v>
      </c>
      <c r="P598">
        <f t="shared" si="37"/>
        <v>7.0352265705119266E-2</v>
      </c>
      <c r="Q598">
        <f t="shared" si="38"/>
        <v>1</v>
      </c>
      <c r="R598">
        <f t="shared" si="39"/>
        <v>1</v>
      </c>
    </row>
    <row r="599" spans="1:19" x14ac:dyDescent="0.25">
      <c r="A599" t="s">
        <v>282</v>
      </c>
      <c r="B599">
        <v>2013</v>
      </c>
      <c r="C599"/>
      <c r="D599" s="1"/>
      <c r="E599">
        <f t="shared" si="36"/>
        <v>0</v>
      </c>
      <c r="F599">
        <v>3640.5620011148708</v>
      </c>
      <c r="G599">
        <v>6465669</v>
      </c>
      <c r="H599" t="s">
        <v>20</v>
      </c>
      <c r="I599">
        <v>3</v>
      </c>
      <c r="L599">
        <v>186400</v>
      </c>
      <c r="N599">
        <v>186400</v>
      </c>
      <c r="O599">
        <v>25000</v>
      </c>
      <c r="P599">
        <f t="shared" si="37"/>
        <v>8.648756996375781E-3</v>
      </c>
      <c r="Q599">
        <f t="shared" si="38"/>
        <v>1</v>
      </c>
      <c r="R599">
        <f t="shared" si="39"/>
        <v>0</v>
      </c>
    </row>
    <row r="600" spans="1:19" x14ac:dyDescent="0.25">
      <c r="A600" t="s">
        <v>282</v>
      </c>
      <c r="B600">
        <v>2014</v>
      </c>
      <c r="C600" s="2">
        <v>2817063</v>
      </c>
      <c r="D600" s="1" t="s">
        <v>54</v>
      </c>
      <c r="E600">
        <f t="shared" si="36"/>
        <v>1</v>
      </c>
      <c r="F600">
        <v>3761.9497384794681</v>
      </c>
      <c r="G600">
        <v>6552518</v>
      </c>
      <c r="H600" t="s">
        <v>20</v>
      </c>
      <c r="I600">
        <v>2</v>
      </c>
      <c r="L600">
        <v>233360</v>
      </c>
      <c r="N600">
        <v>233360</v>
      </c>
      <c r="P600">
        <f t="shared" si="37"/>
        <v>1.0684136998936897E-2</v>
      </c>
      <c r="Q600">
        <f t="shared" si="38"/>
        <v>1</v>
      </c>
      <c r="R600">
        <f t="shared" si="39"/>
        <v>1</v>
      </c>
    </row>
    <row r="601" spans="1:19" x14ac:dyDescent="0.25">
      <c r="A601" t="s">
        <v>282</v>
      </c>
      <c r="B601">
        <v>2015</v>
      </c>
      <c r="C601"/>
      <c r="D601" s="1"/>
      <c r="E601">
        <f t="shared" si="36"/>
        <v>0</v>
      </c>
      <c r="F601">
        <v>3822.8606152607581</v>
      </c>
      <c r="G601">
        <v>6639123</v>
      </c>
      <c r="H601" t="s">
        <v>20</v>
      </c>
      <c r="I601">
        <v>3</v>
      </c>
      <c r="J601">
        <v>14</v>
      </c>
      <c r="K601">
        <v>25</v>
      </c>
      <c r="L601">
        <v>150150</v>
      </c>
      <c r="N601">
        <v>150175</v>
      </c>
      <c r="P601">
        <f t="shared" si="37"/>
        <v>6.7880200442136706E-3</v>
      </c>
      <c r="Q601">
        <f t="shared" si="38"/>
        <v>1</v>
      </c>
      <c r="R601">
        <f t="shared" si="39"/>
        <v>0</v>
      </c>
    </row>
    <row r="602" spans="1:19" x14ac:dyDescent="0.25">
      <c r="A602" t="s">
        <v>283</v>
      </c>
      <c r="B602">
        <v>2006</v>
      </c>
      <c r="C602"/>
      <c r="D602" s="1"/>
      <c r="E602">
        <f t="shared" si="36"/>
        <v>0</v>
      </c>
      <c r="F602">
        <v>4068.7669051665312</v>
      </c>
      <c r="G602">
        <v>27949958</v>
      </c>
      <c r="H602" t="s">
        <v>20</v>
      </c>
      <c r="I602">
        <v>3</v>
      </c>
      <c r="L602">
        <v>18000</v>
      </c>
      <c r="M602">
        <v>325</v>
      </c>
      <c r="N602">
        <v>18325</v>
      </c>
      <c r="P602">
        <f t="shared" si="37"/>
        <v>1.9669081434755645E-4</v>
      </c>
      <c r="Q602">
        <f t="shared" si="38"/>
        <v>1</v>
      </c>
      <c r="R602">
        <f t="shared" si="39"/>
        <v>0</v>
      </c>
      <c r="S602" s="6">
        <v>11</v>
      </c>
    </row>
    <row r="603" spans="1:19" x14ac:dyDescent="0.25">
      <c r="A603" t="s">
        <v>283</v>
      </c>
      <c r="B603">
        <v>2007</v>
      </c>
      <c r="C603" s="2">
        <v>9591713</v>
      </c>
      <c r="D603" s="1" t="s">
        <v>104</v>
      </c>
      <c r="E603">
        <f t="shared" si="36"/>
        <v>1</v>
      </c>
      <c r="F603">
        <v>4361.8614295508287</v>
      </c>
      <c r="G603">
        <v>28292768</v>
      </c>
      <c r="H603" t="s">
        <v>20</v>
      </c>
      <c r="I603">
        <v>3</v>
      </c>
      <c r="J603">
        <v>677</v>
      </c>
      <c r="K603">
        <v>1377</v>
      </c>
      <c r="L603">
        <v>1589240</v>
      </c>
      <c r="N603">
        <v>1590617</v>
      </c>
      <c r="O603">
        <v>600000</v>
      </c>
      <c r="P603">
        <f t="shared" si="37"/>
        <v>1.6889902748292426E-2</v>
      </c>
      <c r="Q603">
        <f t="shared" si="38"/>
        <v>1</v>
      </c>
      <c r="R603">
        <f t="shared" si="39"/>
        <v>1</v>
      </c>
      <c r="S603" s="6">
        <v>32</v>
      </c>
    </row>
    <row r="604" spans="1:19" x14ac:dyDescent="0.25">
      <c r="A604" t="s">
        <v>283</v>
      </c>
      <c r="B604">
        <v>2008</v>
      </c>
      <c r="C604"/>
      <c r="D604" s="1"/>
      <c r="E604">
        <f t="shared" si="36"/>
        <v>0</v>
      </c>
      <c r="F604">
        <v>4701.9037301808485</v>
      </c>
      <c r="G604">
        <v>28642048</v>
      </c>
      <c r="H604" t="s">
        <v>20</v>
      </c>
      <c r="I604">
        <v>1</v>
      </c>
      <c r="J604">
        <v>40</v>
      </c>
      <c r="K604">
        <v>12</v>
      </c>
      <c r="L604">
        <v>450000</v>
      </c>
      <c r="N604">
        <v>450012</v>
      </c>
      <c r="P604">
        <f t="shared" si="37"/>
        <v>4.7148723443239818E-3</v>
      </c>
      <c r="Q604">
        <f t="shared" si="38"/>
        <v>1</v>
      </c>
      <c r="R604">
        <f t="shared" si="39"/>
        <v>0</v>
      </c>
      <c r="S604" s="6">
        <v>40</v>
      </c>
    </row>
    <row r="605" spans="1:19" x14ac:dyDescent="0.25">
      <c r="A605" t="s">
        <v>283</v>
      </c>
      <c r="B605">
        <v>2009</v>
      </c>
      <c r="C605"/>
      <c r="D605" s="1"/>
      <c r="E605">
        <f t="shared" si="36"/>
        <v>0</v>
      </c>
      <c r="F605">
        <v>4694.5029010634971</v>
      </c>
      <c r="G605">
        <v>29001563</v>
      </c>
      <c r="H605" t="s">
        <v>20</v>
      </c>
      <c r="I605">
        <v>7</v>
      </c>
      <c r="J605">
        <v>577</v>
      </c>
      <c r="K605">
        <v>24709</v>
      </c>
      <c r="L605">
        <v>251177</v>
      </c>
      <c r="M605">
        <v>150</v>
      </c>
      <c r="N605">
        <v>276036</v>
      </c>
      <c r="P605">
        <f t="shared" si="37"/>
        <v>2.8752864112875573E-3</v>
      </c>
      <c r="Q605">
        <f t="shared" si="38"/>
        <v>1</v>
      </c>
      <c r="R605">
        <f t="shared" si="39"/>
        <v>0</v>
      </c>
      <c r="S605" s="6">
        <v>54</v>
      </c>
    </row>
    <row r="606" spans="1:19" x14ac:dyDescent="0.25">
      <c r="A606" t="s">
        <v>283</v>
      </c>
      <c r="B606">
        <v>2010</v>
      </c>
      <c r="C606"/>
      <c r="D606" s="1"/>
      <c r="E606">
        <f t="shared" si="36"/>
        <v>0</v>
      </c>
      <c r="F606">
        <v>5021.2493735928874</v>
      </c>
      <c r="G606">
        <v>29373644</v>
      </c>
      <c r="H606" t="s">
        <v>20</v>
      </c>
      <c r="I606">
        <v>4</v>
      </c>
      <c r="J606">
        <v>510</v>
      </c>
      <c r="K606">
        <v>54</v>
      </c>
      <c r="L606">
        <v>169303</v>
      </c>
      <c r="M606">
        <v>1000</v>
      </c>
      <c r="N606">
        <v>170357</v>
      </c>
      <c r="P606">
        <f t="shared" si="37"/>
        <v>1.7572589904065019E-3</v>
      </c>
      <c r="Q606">
        <f t="shared" si="38"/>
        <v>1</v>
      </c>
      <c r="R606">
        <f t="shared" si="39"/>
        <v>0</v>
      </c>
      <c r="S606" s="6">
        <v>29</v>
      </c>
    </row>
    <row r="607" spans="1:19" x14ac:dyDescent="0.25">
      <c r="A607" t="s">
        <v>283</v>
      </c>
      <c r="B607">
        <v>2011</v>
      </c>
      <c r="C607"/>
      <c r="D607" s="1"/>
      <c r="E607">
        <f t="shared" si="36"/>
        <v>0</v>
      </c>
      <c r="F607">
        <v>5269.6603937597247</v>
      </c>
      <c r="G607">
        <v>29759891</v>
      </c>
      <c r="H607" t="s">
        <v>20</v>
      </c>
      <c r="I607">
        <v>6</v>
      </c>
      <c r="J607">
        <v>109</v>
      </c>
      <c r="K607">
        <v>213</v>
      </c>
      <c r="L607">
        <v>837148</v>
      </c>
      <c r="M607">
        <v>1705</v>
      </c>
      <c r="N607">
        <v>839066</v>
      </c>
      <c r="P607">
        <f t="shared" si="37"/>
        <v>8.4620202405983266E-3</v>
      </c>
      <c r="Q607">
        <f t="shared" si="38"/>
        <v>1</v>
      </c>
      <c r="R607">
        <f t="shared" si="39"/>
        <v>0</v>
      </c>
      <c r="S607" s="6">
        <v>13</v>
      </c>
    </row>
    <row r="608" spans="1:19" x14ac:dyDescent="0.25">
      <c r="A608" t="s">
        <v>283</v>
      </c>
      <c r="B608">
        <v>2012</v>
      </c>
      <c r="C608" s="2">
        <v>2221613</v>
      </c>
      <c r="D608" s="1" t="s">
        <v>146</v>
      </c>
      <c r="E608">
        <f t="shared" si="36"/>
        <v>1</v>
      </c>
      <c r="F608">
        <v>5519.227862962065</v>
      </c>
      <c r="G608">
        <v>30158768</v>
      </c>
      <c r="H608" t="s">
        <v>20</v>
      </c>
      <c r="I608">
        <v>5</v>
      </c>
      <c r="J608">
        <v>299</v>
      </c>
      <c r="K608">
        <v>174</v>
      </c>
      <c r="L608">
        <v>53124</v>
      </c>
      <c r="M608">
        <v>51385</v>
      </c>
      <c r="N608">
        <v>104683</v>
      </c>
      <c r="P608">
        <f t="shared" si="37"/>
        <v>1.0512332599262675E-3</v>
      </c>
      <c r="Q608">
        <f t="shared" si="38"/>
        <v>1</v>
      </c>
      <c r="R608">
        <f t="shared" si="39"/>
        <v>0</v>
      </c>
    </row>
    <row r="609" spans="1:19" x14ac:dyDescent="0.25">
      <c r="A609" t="s">
        <v>283</v>
      </c>
      <c r="B609">
        <v>2013</v>
      </c>
      <c r="C609"/>
      <c r="D609" s="1"/>
      <c r="E609">
        <f t="shared" si="36"/>
        <v>0</v>
      </c>
      <c r="F609">
        <v>5764.5069180882256</v>
      </c>
      <c r="G609">
        <v>30565461</v>
      </c>
      <c r="H609" t="s">
        <v>20</v>
      </c>
      <c r="I609">
        <v>5</v>
      </c>
      <c r="J609">
        <v>69</v>
      </c>
      <c r="K609">
        <v>416</v>
      </c>
      <c r="L609">
        <v>276283</v>
      </c>
      <c r="M609">
        <v>5247</v>
      </c>
      <c r="N609">
        <v>281946</v>
      </c>
      <c r="P609">
        <f t="shared" si="37"/>
        <v>2.7695574426310795E-3</v>
      </c>
      <c r="Q609">
        <f t="shared" si="38"/>
        <v>1</v>
      </c>
      <c r="R609">
        <f t="shared" si="39"/>
        <v>0</v>
      </c>
      <c r="S609" s="6">
        <v>3</v>
      </c>
    </row>
    <row r="610" spans="1:19" x14ac:dyDescent="0.25">
      <c r="A610" t="s">
        <v>283</v>
      </c>
      <c r="B610">
        <v>2014</v>
      </c>
      <c r="C610"/>
      <c r="D610" s="1"/>
      <c r="E610">
        <f t="shared" si="36"/>
        <v>0</v>
      </c>
      <c r="F610">
        <v>5822.5603688737074</v>
      </c>
      <c r="G610">
        <v>30973148</v>
      </c>
      <c r="H610" t="s">
        <v>20</v>
      </c>
      <c r="I610">
        <v>5</v>
      </c>
      <c r="J610">
        <v>554</v>
      </c>
      <c r="K610">
        <v>4</v>
      </c>
      <c r="L610">
        <v>200035</v>
      </c>
      <c r="M610">
        <v>2700</v>
      </c>
      <c r="N610">
        <v>202739</v>
      </c>
      <c r="P610">
        <f t="shared" si="37"/>
        <v>1.9815777201594104E-3</v>
      </c>
      <c r="Q610">
        <f t="shared" si="38"/>
        <v>1</v>
      </c>
      <c r="R610">
        <f t="shared" si="39"/>
        <v>0</v>
      </c>
      <c r="S610" s="6">
        <v>6</v>
      </c>
    </row>
    <row r="611" spans="1:19" x14ac:dyDescent="0.25">
      <c r="A611" t="s">
        <v>283</v>
      </c>
      <c r="B611">
        <v>2015</v>
      </c>
      <c r="C611" s="2">
        <v>914395</v>
      </c>
      <c r="D611" s="1" t="s">
        <v>79</v>
      </c>
      <c r="E611">
        <f t="shared" si="36"/>
        <v>1</v>
      </c>
      <c r="F611">
        <v>5934.547573552547</v>
      </c>
      <c r="G611">
        <v>31376670</v>
      </c>
      <c r="H611" t="s">
        <v>20</v>
      </c>
      <c r="I611">
        <v>3</v>
      </c>
      <c r="J611">
        <v>30</v>
      </c>
      <c r="K611">
        <v>55</v>
      </c>
      <c r="L611">
        <v>351205</v>
      </c>
      <c r="N611">
        <v>351260</v>
      </c>
      <c r="O611">
        <v>94000</v>
      </c>
      <c r="P611">
        <f t="shared" si="37"/>
        <v>3.359438716728066E-3</v>
      </c>
      <c r="Q611">
        <f t="shared" si="38"/>
        <v>1</v>
      </c>
      <c r="R611">
        <f t="shared" si="39"/>
        <v>0</v>
      </c>
      <c r="S611" s="6">
        <v>9</v>
      </c>
    </row>
    <row r="612" spans="1:19" x14ac:dyDescent="0.25">
      <c r="A612" t="s">
        <v>284</v>
      </c>
      <c r="B612">
        <v>2006</v>
      </c>
      <c r="C612" s="2">
        <v>2598305</v>
      </c>
      <c r="D612" t="s">
        <v>285</v>
      </c>
      <c r="E612">
        <f t="shared" si="36"/>
        <v>1</v>
      </c>
      <c r="F612">
        <v>1884.840006096387</v>
      </c>
      <c r="G612">
        <v>87592899</v>
      </c>
      <c r="H612" t="s">
        <v>20</v>
      </c>
      <c r="I612">
        <v>20</v>
      </c>
      <c r="J612">
        <v>2984</v>
      </c>
      <c r="K612">
        <v>2703</v>
      </c>
      <c r="L612">
        <v>8610114</v>
      </c>
      <c r="N612">
        <v>8612817</v>
      </c>
      <c r="O612">
        <v>347281</v>
      </c>
      <c r="P612">
        <f t="shared" si="37"/>
        <v>2.953240650249514E-2</v>
      </c>
      <c r="Q612">
        <f t="shared" si="38"/>
        <v>1</v>
      </c>
      <c r="R612">
        <f t="shared" si="39"/>
        <v>1</v>
      </c>
      <c r="S612" s="6">
        <v>434</v>
      </c>
    </row>
    <row r="613" spans="1:19" x14ac:dyDescent="0.25">
      <c r="A613" t="s">
        <v>284</v>
      </c>
      <c r="B613">
        <v>2007</v>
      </c>
      <c r="C613" s="2">
        <v>938214</v>
      </c>
      <c r="D613" s="1" t="s">
        <v>286</v>
      </c>
      <c r="E613">
        <f t="shared" si="36"/>
        <v>1</v>
      </c>
      <c r="F613">
        <v>1978.5491178421046</v>
      </c>
      <c r="G613">
        <v>88965508</v>
      </c>
      <c r="H613" t="s">
        <v>20</v>
      </c>
      <c r="I613">
        <v>16</v>
      </c>
      <c r="J613">
        <v>129</v>
      </c>
      <c r="K613">
        <v>24</v>
      </c>
      <c r="L613">
        <v>2023068</v>
      </c>
      <c r="N613">
        <v>2023092</v>
      </c>
      <c r="O613">
        <v>16815</v>
      </c>
      <c r="P613">
        <f t="shared" si="37"/>
        <v>6.8235051274028579E-3</v>
      </c>
      <c r="Q613">
        <f t="shared" si="38"/>
        <v>1</v>
      </c>
      <c r="R613">
        <f t="shared" si="39"/>
        <v>0</v>
      </c>
      <c r="S613" s="6">
        <v>483</v>
      </c>
    </row>
    <row r="614" spans="1:19" x14ac:dyDescent="0.25">
      <c r="A614" t="s">
        <v>284</v>
      </c>
      <c r="B614">
        <v>2008</v>
      </c>
      <c r="C614" s="2">
        <v>2080292</v>
      </c>
      <c r="D614" s="1" t="s">
        <v>235</v>
      </c>
      <c r="E614">
        <f t="shared" si="36"/>
        <v>1</v>
      </c>
      <c r="F614">
        <v>2030.3242202992719</v>
      </c>
      <c r="G614">
        <v>90297115</v>
      </c>
      <c r="H614" t="s">
        <v>20</v>
      </c>
      <c r="I614">
        <v>20</v>
      </c>
      <c r="J614">
        <v>959</v>
      </c>
      <c r="K614">
        <v>1015</v>
      </c>
      <c r="L614">
        <v>8404236</v>
      </c>
      <c r="M614">
        <v>54645</v>
      </c>
      <c r="N614">
        <v>8459896</v>
      </c>
      <c r="O614">
        <v>481202</v>
      </c>
      <c r="P614">
        <f t="shared" si="37"/>
        <v>2.8117485259634263E-2</v>
      </c>
      <c r="Q614">
        <f t="shared" si="38"/>
        <v>1</v>
      </c>
      <c r="R614">
        <f t="shared" si="39"/>
        <v>1</v>
      </c>
      <c r="S614" s="6">
        <v>566</v>
      </c>
    </row>
    <row r="615" spans="1:19" x14ac:dyDescent="0.25">
      <c r="A615" t="s">
        <v>284</v>
      </c>
      <c r="B615">
        <v>2009</v>
      </c>
      <c r="C615" s="2">
        <v>11940932</v>
      </c>
      <c r="D615" s="1" t="s">
        <v>84</v>
      </c>
      <c r="E615">
        <f t="shared" si="36"/>
        <v>1</v>
      </c>
      <c r="F615">
        <v>2023.503659097468</v>
      </c>
      <c r="G615">
        <v>91641881</v>
      </c>
      <c r="H615" t="s">
        <v>20</v>
      </c>
      <c r="I615">
        <v>25</v>
      </c>
      <c r="J615">
        <v>1307</v>
      </c>
      <c r="K615">
        <v>900</v>
      </c>
      <c r="L615">
        <v>13351474</v>
      </c>
      <c r="M615">
        <v>110</v>
      </c>
      <c r="N615">
        <v>13352484</v>
      </c>
      <c r="O615">
        <v>962107</v>
      </c>
      <c r="P615">
        <f t="shared" si="37"/>
        <v>4.3725119522590332E-2</v>
      </c>
      <c r="Q615">
        <f t="shared" si="38"/>
        <v>1</v>
      </c>
      <c r="R615">
        <f t="shared" si="39"/>
        <v>1</v>
      </c>
      <c r="S615" s="6">
        <v>1047</v>
      </c>
    </row>
    <row r="616" spans="1:19" x14ac:dyDescent="0.25">
      <c r="A616" t="s">
        <v>284</v>
      </c>
      <c r="B616">
        <v>2010</v>
      </c>
      <c r="C616" s="2">
        <v>2997112</v>
      </c>
      <c r="D616" s="1" t="s">
        <v>117</v>
      </c>
      <c r="E616">
        <f t="shared" si="36"/>
        <v>1</v>
      </c>
      <c r="F616">
        <v>2145.2400070733929</v>
      </c>
      <c r="G616">
        <v>93038902</v>
      </c>
      <c r="H616" t="s">
        <v>20</v>
      </c>
      <c r="I616">
        <v>15</v>
      </c>
      <c r="J616">
        <v>1113</v>
      </c>
      <c r="K616">
        <v>124096</v>
      </c>
      <c r="L616">
        <v>5457411</v>
      </c>
      <c r="N616">
        <v>5581507</v>
      </c>
      <c r="O616">
        <v>335087</v>
      </c>
      <c r="P616">
        <f t="shared" si="37"/>
        <v>1.8009295724491673E-2</v>
      </c>
      <c r="Q616">
        <f t="shared" si="38"/>
        <v>1</v>
      </c>
      <c r="R616">
        <f t="shared" si="39"/>
        <v>1</v>
      </c>
      <c r="S616" s="6">
        <v>372</v>
      </c>
    </row>
    <row r="617" spans="1:19" x14ac:dyDescent="0.25">
      <c r="A617" t="s">
        <v>284</v>
      </c>
      <c r="B617">
        <v>2011</v>
      </c>
      <c r="C617" s="2">
        <v>11348971</v>
      </c>
      <c r="D617" s="1" t="s">
        <v>211</v>
      </c>
      <c r="E617">
        <f t="shared" si="36"/>
        <v>1</v>
      </c>
      <c r="F617">
        <v>2189.3397774131404</v>
      </c>
      <c r="G617">
        <v>94501233</v>
      </c>
      <c r="H617" t="s">
        <v>20</v>
      </c>
      <c r="I617">
        <v>36</v>
      </c>
      <c r="J617">
        <v>1989</v>
      </c>
      <c r="K617">
        <v>6703</v>
      </c>
      <c r="L617">
        <v>11723244</v>
      </c>
      <c r="N617">
        <v>11729947</v>
      </c>
      <c r="O617">
        <v>730025</v>
      </c>
      <c r="P617">
        <f t="shared" si="37"/>
        <v>3.7258488468610775E-2</v>
      </c>
      <c r="Q617">
        <f t="shared" si="38"/>
        <v>1</v>
      </c>
      <c r="R617">
        <f t="shared" si="39"/>
        <v>1</v>
      </c>
      <c r="S617" s="6">
        <v>414</v>
      </c>
    </row>
    <row r="618" spans="1:19" x14ac:dyDescent="0.25">
      <c r="A618" t="s">
        <v>284</v>
      </c>
      <c r="B618">
        <v>2012</v>
      </c>
      <c r="C618" s="2">
        <v>13914163</v>
      </c>
      <c r="D618" s="1" t="s">
        <v>287</v>
      </c>
      <c r="E618">
        <f t="shared" si="36"/>
        <v>1</v>
      </c>
      <c r="F618">
        <v>2298.791443333635</v>
      </c>
      <c r="G618">
        <v>96017322</v>
      </c>
      <c r="H618" t="s">
        <v>20</v>
      </c>
      <c r="I618">
        <v>22</v>
      </c>
      <c r="J618">
        <v>2415</v>
      </c>
      <c r="K618">
        <v>2879</v>
      </c>
      <c r="L618">
        <v>12492805</v>
      </c>
      <c r="M618">
        <v>35762</v>
      </c>
      <c r="N618">
        <v>12531446</v>
      </c>
      <c r="O618">
        <v>1005611</v>
      </c>
      <c r="P618">
        <f t="shared" si="37"/>
        <v>3.9178855665230904E-2</v>
      </c>
      <c r="Q618">
        <f t="shared" si="38"/>
        <v>1</v>
      </c>
      <c r="R618">
        <f t="shared" si="39"/>
        <v>1</v>
      </c>
      <c r="S618" s="6">
        <v>311</v>
      </c>
    </row>
    <row r="619" spans="1:19" x14ac:dyDescent="0.25">
      <c r="A619" t="s">
        <v>284</v>
      </c>
      <c r="B619">
        <v>2013</v>
      </c>
      <c r="C619" s="2">
        <v>36296066</v>
      </c>
      <c r="D619" s="1" t="s">
        <v>288</v>
      </c>
      <c r="E619">
        <f t="shared" si="36"/>
        <v>1</v>
      </c>
      <c r="F619">
        <v>2421.9713109806426</v>
      </c>
      <c r="G619">
        <v>97571676</v>
      </c>
      <c r="H619" t="s">
        <v>20</v>
      </c>
      <c r="I619">
        <v>14</v>
      </c>
      <c r="J619">
        <v>7750</v>
      </c>
      <c r="K619">
        <v>29893</v>
      </c>
      <c r="L619">
        <v>25637240</v>
      </c>
      <c r="N619">
        <v>25667133</v>
      </c>
      <c r="O619">
        <v>12422810</v>
      </c>
      <c r="P619">
        <f t="shared" si="37"/>
        <v>7.8997207140318049E-2</v>
      </c>
      <c r="Q619">
        <f t="shared" si="38"/>
        <v>1</v>
      </c>
      <c r="R619">
        <f t="shared" si="39"/>
        <v>1</v>
      </c>
      <c r="S619" s="6">
        <v>537</v>
      </c>
    </row>
    <row r="620" spans="1:19" x14ac:dyDescent="0.25">
      <c r="A620" t="s">
        <v>284</v>
      </c>
      <c r="B620">
        <v>2014</v>
      </c>
      <c r="C620"/>
      <c r="D620" s="1"/>
      <c r="E620">
        <f t="shared" si="36"/>
        <v>0</v>
      </c>
      <c r="F620">
        <v>2531.9168792802116</v>
      </c>
      <c r="G620">
        <v>99138690</v>
      </c>
      <c r="H620" t="s">
        <v>20</v>
      </c>
      <c r="I620">
        <v>13</v>
      </c>
      <c r="J620">
        <v>331</v>
      </c>
      <c r="K620">
        <v>2269</v>
      </c>
      <c r="L620">
        <v>13272389</v>
      </c>
      <c r="N620">
        <v>13274658</v>
      </c>
      <c r="O620">
        <v>1062899</v>
      </c>
      <c r="P620">
        <f t="shared" si="37"/>
        <v>4.0173300655879152E-2</v>
      </c>
      <c r="Q620">
        <f t="shared" si="38"/>
        <v>1</v>
      </c>
      <c r="R620">
        <f t="shared" si="39"/>
        <v>1</v>
      </c>
      <c r="S620" s="6">
        <v>484</v>
      </c>
    </row>
    <row r="621" spans="1:19" x14ac:dyDescent="0.25">
      <c r="A621" t="s">
        <v>284</v>
      </c>
      <c r="B621">
        <v>2015</v>
      </c>
      <c r="C621" s="2">
        <v>1512074</v>
      </c>
      <c r="D621" s="1" t="s">
        <v>201</v>
      </c>
      <c r="E621">
        <f t="shared" si="36"/>
        <v>1</v>
      </c>
      <c r="F621">
        <v>2639.8684335023963</v>
      </c>
      <c r="G621">
        <v>100699395</v>
      </c>
      <c r="H621" t="s">
        <v>20</v>
      </c>
      <c r="I621">
        <v>16</v>
      </c>
      <c r="J621">
        <v>201</v>
      </c>
      <c r="K621">
        <v>131</v>
      </c>
      <c r="L621">
        <v>4015770</v>
      </c>
      <c r="M621">
        <v>3300</v>
      </c>
      <c r="N621">
        <v>4019201</v>
      </c>
      <c r="O621">
        <v>1965966</v>
      </c>
      <c r="P621">
        <f t="shared" si="37"/>
        <v>1.1975854472611281E-2</v>
      </c>
      <c r="Q621">
        <f t="shared" si="38"/>
        <v>1</v>
      </c>
      <c r="R621">
        <f t="shared" si="39"/>
        <v>1</v>
      </c>
      <c r="S621" s="6">
        <v>628</v>
      </c>
    </row>
    <row r="622" spans="1:19" x14ac:dyDescent="0.25">
      <c r="A622" t="s">
        <v>289</v>
      </c>
      <c r="B622">
        <v>2006</v>
      </c>
      <c r="C622"/>
      <c r="D622" s="1"/>
      <c r="E622">
        <f t="shared" si="36"/>
        <v>0</v>
      </c>
      <c r="F622">
        <v>452.52007513466009</v>
      </c>
      <c r="G622">
        <v>9231041</v>
      </c>
      <c r="H622" t="s">
        <v>20</v>
      </c>
      <c r="I622">
        <v>2</v>
      </c>
      <c r="J622">
        <v>59</v>
      </c>
      <c r="L622">
        <v>2300</v>
      </c>
      <c r="N622">
        <v>2300</v>
      </c>
      <c r="P622">
        <f t="shared" si="37"/>
        <v>8.113927779109637E-5</v>
      </c>
      <c r="Q622">
        <f t="shared" si="38"/>
        <v>0</v>
      </c>
      <c r="R622">
        <f t="shared" si="39"/>
        <v>0</v>
      </c>
    </row>
    <row r="623" spans="1:19" x14ac:dyDescent="0.25">
      <c r="A623" t="s">
        <v>289</v>
      </c>
      <c r="B623">
        <v>2007</v>
      </c>
      <c r="C623" s="2">
        <v>416325</v>
      </c>
      <c r="D623" s="1" t="s">
        <v>49</v>
      </c>
      <c r="E623">
        <f t="shared" si="36"/>
        <v>1</v>
      </c>
      <c r="F623">
        <v>474.12704713225207</v>
      </c>
      <c r="G623">
        <v>9481083</v>
      </c>
      <c r="H623" t="s">
        <v>20</v>
      </c>
      <c r="I623">
        <v>2</v>
      </c>
      <c r="J623">
        <v>30</v>
      </c>
      <c r="L623">
        <v>4500</v>
      </c>
      <c r="N623">
        <v>4500</v>
      </c>
      <c r="O623">
        <v>9</v>
      </c>
      <c r="P623">
        <f t="shared" si="37"/>
        <v>1.4555299220563728E-4</v>
      </c>
      <c r="Q623">
        <f t="shared" si="38"/>
        <v>1</v>
      </c>
      <c r="R623">
        <f t="shared" si="39"/>
        <v>0</v>
      </c>
    </row>
    <row r="624" spans="1:19" x14ac:dyDescent="0.25">
      <c r="A624" t="s">
        <v>289</v>
      </c>
      <c r="B624">
        <v>2008</v>
      </c>
      <c r="C624"/>
      <c r="D624" s="1"/>
      <c r="E624">
        <f t="shared" si="36"/>
        <v>0</v>
      </c>
      <c r="F624">
        <v>512.49806085222394</v>
      </c>
      <c r="G624">
        <v>9750314</v>
      </c>
      <c r="H624" t="s">
        <v>20</v>
      </c>
      <c r="I624">
        <v>2</v>
      </c>
      <c r="J624">
        <v>36</v>
      </c>
      <c r="K624">
        <v>694</v>
      </c>
      <c r="L624">
        <v>11295</v>
      </c>
      <c r="N624">
        <v>11989</v>
      </c>
      <c r="P624">
        <f t="shared" si="37"/>
        <v>3.7257261663573092E-4</v>
      </c>
      <c r="Q624">
        <f t="shared" si="38"/>
        <v>1</v>
      </c>
      <c r="R624">
        <f t="shared" si="39"/>
        <v>0</v>
      </c>
    </row>
    <row r="625" spans="1:19" x14ac:dyDescent="0.25">
      <c r="A625" t="s">
        <v>289</v>
      </c>
      <c r="B625">
        <v>2009</v>
      </c>
      <c r="C625"/>
      <c r="D625" s="1"/>
      <c r="E625">
        <f t="shared" si="36"/>
        <v>0</v>
      </c>
      <c r="F625">
        <v>529.72015316346676</v>
      </c>
      <c r="G625">
        <v>10024594</v>
      </c>
      <c r="P625">
        <f t="shared" si="37"/>
        <v>0</v>
      </c>
      <c r="Q625">
        <f t="shared" si="38"/>
        <v>0</v>
      </c>
      <c r="R625">
        <f t="shared" si="39"/>
        <v>0</v>
      </c>
      <c r="S625">
        <v>2</v>
      </c>
    </row>
    <row r="626" spans="1:19" x14ac:dyDescent="0.25">
      <c r="A626" t="s">
        <v>289</v>
      </c>
      <c r="B626">
        <v>2010</v>
      </c>
      <c r="C626"/>
      <c r="D626" s="1"/>
      <c r="E626">
        <f t="shared" si="36"/>
        <v>0</v>
      </c>
      <c r="F626">
        <v>553.59745761068382</v>
      </c>
      <c r="G626">
        <v>10293669</v>
      </c>
      <c r="H626" t="s">
        <v>20</v>
      </c>
      <c r="I626">
        <v>2</v>
      </c>
      <c r="J626">
        <v>21</v>
      </c>
      <c r="K626">
        <v>17</v>
      </c>
      <c r="M626">
        <v>5920</v>
      </c>
      <c r="N626">
        <v>5937</v>
      </c>
      <c r="P626">
        <f t="shared" si="37"/>
        <v>1.7506877285446035E-4</v>
      </c>
      <c r="Q626">
        <f t="shared" si="38"/>
        <v>1</v>
      </c>
      <c r="R626">
        <f t="shared" si="39"/>
        <v>0</v>
      </c>
    </row>
    <row r="627" spans="1:19" x14ac:dyDescent="0.25">
      <c r="A627" t="s">
        <v>289</v>
      </c>
      <c r="B627">
        <v>2011</v>
      </c>
      <c r="C627"/>
      <c r="D627" s="1"/>
      <c r="E627">
        <f t="shared" si="36"/>
        <v>0</v>
      </c>
      <c r="F627">
        <v>582.20401491849395</v>
      </c>
      <c r="G627">
        <v>10556429</v>
      </c>
      <c r="H627" t="s">
        <v>20</v>
      </c>
      <c r="I627">
        <v>1</v>
      </c>
      <c r="J627">
        <v>14</v>
      </c>
      <c r="K627">
        <v>20</v>
      </c>
      <c r="L627">
        <v>3588</v>
      </c>
      <c r="N627">
        <v>3608</v>
      </c>
      <c r="P627">
        <f t="shared" si="37"/>
        <v>1.038608794697525E-4</v>
      </c>
      <c r="Q627">
        <f t="shared" si="38"/>
        <v>1</v>
      </c>
      <c r="R627">
        <f t="shared" si="39"/>
        <v>0</v>
      </c>
      <c r="S627">
        <v>13</v>
      </c>
    </row>
    <row r="628" spans="1:19" x14ac:dyDescent="0.25">
      <c r="A628" t="s">
        <v>289</v>
      </c>
      <c r="B628">
        <v>2012</v>
      </c>
      <c r="C628" s="2">
        <v>3077082</v>
      </c>
      <c r="D628" s="1" t="s">
        <v>154</v>
      </c>
      <c r="E628">
        <f t="shared" si="36"/>
        <v>1</v>
      </c>
      <c r="F628">
        <v>618.09288072990284</v>
      </c>
      <c r="G628">
        <v>10817350</v>
      </c>
      <c r="H628" t="s">
        <v>20</v>
      </c>
      <c r="I628">
        <v>1</v>
      </c>
      <c r="J628">
        <v>5</v>
      </c>
      <c r="L628">
        <v>11160</v>
      </c>
      <c r="N628">
        <v>11160</v>
      </c>
      <c r="P628">
        <f t="shared" si="37"/>
        <v>3.0996500991462787E-4</v>
      </c>
      <c r="Q628">
        <f t="shared" si="38"/>
        <v>1</v>
      </c>
      <c r="R628">
        <f t="shared" si="39"/>
        <v>0</v>
      </c>
      <c r="S628">
        <v>4</v>
      </c>
    </row>
    <row r="629" spans="1:19" x14ac:dyDescent="0.25">
      <c r="A629" t="s">
        <v>289</v>
      </c>
      <c r="B629">
        <v>2013</v>
      </c>
      <c r="C629" s="2">
        <v>5544797</v>
      </c>
      <c r="D629" s="1" t="s">
        <v>290</v>
      </c>
      <c r="E629">
        <f t="shared" si="36"/>
        <v>1</v>
      </c>
      <c r="F629">
        <v>631.81796822873355</v>
      </c>
      <c r="G629">
        <v>11078095</v>
      </c>
      <c r="P629">
        <f t="shared" si="37"/>
        <v>0</v>
      </c>
      <c r="Q629">
        <f t="shared" si="38"/>
        <v>0</v>
      </c>
      <c r="R629">
        <f t="shared" si="39"/>
        <v>0</v>
      </c>
    </row>
    <row r="630" spans="1:19" x14ac:dyDescent="0.25">
      <c r="A630" t="s">
        <v>289</v>
      </c>
      <c r="B630">
        <v>2014</v>
      </c>
      <c r="C630"/>
      <c r="D630" s="1"/>
      <c r="E630">
        <f t="shared" si="36"/>
        <v>0</v>
      </c>
      <c r="F630">
        <v>660.39795349394115</v>
      </c>
      <c r="G630">
        <v>11341544</v>
      </c>
      <c r="P630">
        <f t="shared" si="37"/>
        <v>0</v>
      </c>
      <c r="Q630">
        <f t="shared" si="38"/>
        <v>0</v>
      </c>
      <c r="R630">
        <f t="shared" si="39"/>
        <v>0</v>
      </c>
    </row>
    <row r="631" spans="1:19" x14ac:dyDescent="0.25">
      <c r="A631" t="s">
        <v>289</v>
      </c>
      <c r="B631">
        <v>2015</v>
      </c>
      <c r="C631" s="2">
        <v>10482966</v>
      </c>
      <c r="D631" s="1" t="s">
        <v>126</v>
      </c>
      <c r="E631">
        <f t="shared" si="36"/>
        <v>1</v>
      </c>
      <c r="F631">
        <v>689.68845411942277</v>
      </c>
      <c r="G631">
        <v>11609666</v>
      </c>
      <c r="H631" t="s">
        <v>20</v>
      </c>
      <c r="I631">
        <v>1</v>
      </c>
      <c r="J631">
        <v>2</v>
      </c>
      <c r="K631">
        <v>6</v>
      </c>
      <c r="L631">
        <v>3425</v>
      </c>
      <c r="N631">
        <v>3431</v>
      </c>
      <c r="P631">
        <f t="shared" si="37"/>
        <v>8.8831151559398865E-5</v>
      </c>
      <c r="Q631">
        <f t="shared" si="38"/>
        <v>0</v>
      </c>
      <c r="R631">
        <f t="shared" si="39"/>
        <v>0</v>
      </c>
    </row>
    <row r="632" spans="1:19" x14ac:dyDescent="0.25">
      <c r="A632" t="s">
        <v>291</v>
      </c>
      <c r="B632">
        <v>2006</v>
      </c>
      <c r="C632"/>
      <c r="D632" s="1"/>
      <c r="E632">
        <f t="shared" si="36"/>
        <v>0</v>
      </c>
      <c r="F632">
        <v>960.71641486572423</v>
      </c>
      <c r="G632">
        <v>11578430</v>
      </c>
      <c r="P632">
        <f t="shared" si="37"/>
        <v>0</v>
      </c>
      <c r="Q632">
        <f t="shared" si="38"/>
        <v>0</v>
      </c>
      <c r="R632">
        <f t="shared" si="39"/>
        <v>0</v>
      </c>
      <c r="S632">
        <v>129</v>
      </c>
    </row>
    <row r="633" spans="1:19" x14ac:dyDescent="0.25">
      <c r="A633" t="s">
        <v>291</v>
      </c>
      <c r="B633">
        <v>2007</v>
      </c>
      <c r="C633" s="2">
        <v>348285</v>
      </c>
      <c r="D633" s="1" t="s">
        <v>168</v>
      </c>
      <c r="E633">
        <f t="shared" si="36"/>
        <v>1</v>
      </c>
      <c r="F633">
        <v>981.14640816237761</v>
      </c>
      <c r="G633">
        <v>11897230</v>
      </c>
      <c r="H633" t="s">
        <v>20</v>
      </c>
      <c r="I633">
        <v>2</v>
      </c>
      <c r="J633">
        <v>24</v>
      </c>
      <c r="L633">
        <v>8125</v>
      </c>
      <c r="N633">
        <v>8125</v>
      </c>
      <c r="P633">
        <f t="shared" si="37"/>
        <v>2.0689689953039489E-4</v>
      </c>
      <c r="Q633">
        <f t="shared" si="38"/>
        <v>1</v>
      </c>
      <c r="R633">
        <f t="shared" si="39"/>
        <v>0</v>
      </c>
    </row>
    <row r="634" spans="1:19" x14ac:dyDescent="0.25">
      <c r="A634" t="s">
        <v>291</v>
      </c>
      <c r="B634">
        <v>2008</v>
      </c>
      <c r="C634"/>
      <c r="D634" s="1"/>
      <c r="E634">
        <f t="shared" si="36"/>
        <v>0</v>
      </c>
      <c r="F634">
        <v>989.62196990497432</v>
      </c>
      <c r="G634">
        <v>12229703</v>
      </c>
      <c r="H634" t="s">
        <v>20</v>
      </c>
      <c r="I634">
        <v>1</v>
      </c>
      <c r="J634">
        <v>1</v>
      </c>
      <c r="L634">
        <v>23600</v>
      </c>
      <c r="N634">
        <v>23600</v>
      </c>
      <c r="P634">
        <f t="shared" si="37"/>
        <v>5.7900016051084808E-4</v>
      </c>
      <c r="Q634">
        <f t="shared" si="38"/>
        <v>1</v>
      </c>
      <c r="R634">
        <f t="shared" si="39"/>
        <v>0</v>
      </c>
      <c r="S634" s="6">
        <v>11</v>
      </c>
    </row>
    <row r="635" spans="1:19" x14ac:dyDescent="0.25">
      <c r="A635" t="s">
        <v>291</v>
      </c>
      <c r="B635">
        <v>2009</v>
      </c>
      <c r="C635"/>
      <c r="D635" s="1"/>
      <c r="E635">
        <f t="shared" si="36"/>
        <v>0</v>
      </c>
      <c r="F635">
        <v>985.25075073942583</v>
      </c>
      <c r="G635">
        <v>12581624</v>
      </c>
      <c r="H635" t="s">
        <v>20</v>
      </c>
      <c r="I635">
        <v>1</v>
      </c>
      <c r="J635">
        <v>6</v>
      </c>
      <c r="L635">
        <v>264000</v>
      </c>
      <c r="N635">
        <v>264000</v>
      </c>
      <c r="P635">
        <f t="shared" si="37"/>
        <v>6.2953717262572784E-3</v>
      </c>
      <c r="Q635">
        <f t="shared" si="38"/>
        <v>1</v>
      </c>
      <c r="R635">
        <f t="shared" si="39"/>
        <v>0</v>
      </c>
      <c r="S635" s="6">
        <v>19</v>
      </c>
    </row>
    <row r="636" spans="1:19" x14ac:dyDescent="0.25">
      <c r="A636" t="s">
        <v>291</v>
      </c>
      <c r="B636">
        <v>2010</v>
      </c>
      <c r="C636" s="2">
        <v>268235</v>
      </c>
      <c r="D636" s="1" t="s">
        <v>180</v>
      </c>
      <c r="E636">
        <f t="shared" si="36"/>
        <v>1</v>
      </c>
      <c r="F636">
        <v>996.7074883110763</v>
      </c>
      <c r="G636">
        <v>12956791</v>
      </c>
      <c r="H636" t="s">
        <v>20</v>
      </c>
      <c r="I636">
        <v>2</v>
      </c>
      <c r="J636">
        <v>2</v>
      </c>
      <c r="K636">
        <v>63</v>
      </c>
      <c r="L636">
        <v>102453</v>
      </c>
      <c r="N636">
        <v>102516</v>
      </c>
      <c r="P636">
        <f t="shared" si="37"/>
        <v>2.3737976478898208E-3</v>
      </c>
      <c r="Q636">
        <f t="shared" si="38"/>
        <v>1</v>
      </c>
      <c r="R636">
        <f t="shared" si="39"/>
        <v>0</v>
      </c>
      <c r="S636" s="6">
        <v>19</v>
      </c>
    </row>
    <row r="637" spans="1:19" x14ac:dyDescent="0.25">
      <c r="A637" t="s">
        <v>291</v>
      </c>
      <c r="B637">
        <v>2011</v>
      </c>
      <c r="C637"/>
      <c r="D637" s="1"/>
      <c r="E637">
        <f t="shared" si="36"/>
        <v>0</v>
      </c>
      <c r="F637">
        <v>983.87068561253841</v>
      </c>
      <c r="G637">
        <v>13357003</v>
      </c>
      <c r="H637" t="s">
        <v>20</v>
      </c>
      <c r="I637">
        <v>2</v>
      </c>
      <c r="K637">
        <v>6</v>
      </c>
      <c r="L637">
        <v>855214</v>
      </c>
      <c r="N637">
        <v>855220</v>
      </c>
      <c r="P637">
        <f t="shared" si="37"/>
        <v>1.9208350855352805E-2</v>
      </c>
      <c r="Q637">
        <f t="shared" si="38"/>
        <v>1</v>
      </c>
      <c r="R637">
        <f t="shared" si="39"/>
        <v>1</v>
      </c>
      <c r="S637" s="6">
        <v>37</v>
      </c>
    </row>
    <row r="638" spans="1:19" x14ac:dyDescent="0.25">
      <c r="A638" t="s">
        <v>291</v>
      </c>
      <c r="B638">
        <v>2012</v>
      </c>
      <c r="C638" s="2">
        <v>6932070</v>
      </c>
      <c r="D638" s="1" t="s">
        <v>292</v>
      </c>
      <c r="E638">
        <f t="shared" si="36"/>
        <v>1</v>
      </c>
      <c r="F638">
        <v>995.7296246289178</v>
      </c>
      <c r="G638">
        <v>13780108</v>
      </c>
      <c r="H638" t="s">
        <v>20</v>
      </c>
      <c r="I638">
        <v>1</v>
      </c>
      <c r="J638">
        <v>19</v>
      </c>
      <c r="L638">
        <v>57000</v>
      </c>
      <c r="N638">
        <v>57000</v>
      </c>
      <c r="O638">
        <v>10000</v>
      </c>
      <c r="P638">
        <f t="shared" si="37"/>
        <v>1.2422979558650775E-3</v>
      </c>
      <c r="Q638">
        <f t="shared" si="38"/>
        <v>1</v>
      </c>
      <c r="R638">
        <f t="shared" si="39"/>
        <v>0</v>
      </c>
      <c r="S638" s="6">
        <v>23</v>
      </c>
    </row>
    <row r="639" spans="1:19" x14ac:dyDescent="0.25">
      <c r="A639" t="s">
        <v>291</v>
      </c>
      <c r="B639">
        <v>2013</v>
      </c>
      <c r="C639" s="2">
        <v>3038387</v>
      </c>
      <c r="D639" s="1" t="s">
        <v>154</v>
      </c>
      <c r="E639">
        <f t="shared" si="36"/>
        <v>1</v>
      </c>
      <c r="F639">
        <v>998.48369478973007</v>
      </c>
      <c r="G639">
        <v>14221041</v>
      </c>
      <c r="H639" t="s">
        <v>20</v>
      </c>
      <c r="I639">
        <v>1</v>
      </c>
      <c r="J639">
        <v>8</v>
      </c>
      <c r="K639">
        <v>94</v>
      </c>
      <c r="L639">
        <v>163212</v>
      </c>
      <c r="N639">
        <v>163306</v>
      </c>
      <c r="P639">
        <f t="shared" si="37"/>
        <v>3.4455846094529926E-3</v>
      </c>
      <c r="Q639">
        <f t="shared" si="38"/>
        <v>1</v>
      </c>
      <c r="R639">
        <f t="shared" si="39"/>
        <v>0</v>
      </c>
      <c r="S639" s="6">
        <v>8</v>
      </c>
    </row>
    <row r="640" spans="1:19" x14ac:dyDescent="0.25">
      <c r="A640" t="s">
        <v>291</v>
      </c>
      <c r="B640">
        <v>2014</v>
      </c>
      <c r="C640" s="2">
        <v>4500298</v>
      </c>
      <c r="D640" s="1" t="s">
        <v>118</v>
      </c>
      <c r="E640">
        <f t="shared" si="36"/>
        <v>1</v>
      </c>
      <c r="F640">
        <v>1009.4780537490287</v>
      </c>
      <c r="G640">
        <v>14672557</v>
      </c>
      <c r="H640" t="s">
        <v>20</v>
      </c>
      <c r="I640">
        <v>2</v>
      </c>
      <c r="K640">
        <v>1</v>
      </c>
      <c r="L640">
        <v>639702</v>
      </c>
      <c r="N640">
        <v>639703</v>
      </c>
      <c r="P640">
        <f t="shared" si="37"/>
        <v>1.3079581152760218E-2</v>
      </c>
      <c r="Q640">
        <f t="shared" si="38"/>
        <v>1</v>
      </c>
      <c r="R640">
        <f t="shared" si="39"/>
        <v>1</v>
      </c>
    </row>
    <row r="641" spans="1:18" x14ac:dyDescent="0.25">
      <c r="A641" t="s">
        <v>291</v>
      </c>
      <c r="B641">
        <v>2015</v>
      </c>
      <c r="C641"/>
      <c r="D641" s="1"/>
      <c r="E641">
        <f t="shared" si="36"/>
        <v>0</v>
      </c>
      <c r="F641">
        <v>1042.4947031396555</v>
      </c>
      <c r="G641">
        <v>15129273</v>
      </c>
      <c r="P641">
        <f t="shared" si="37"/>
        <v>0</v>
      </c>
      <c r="Q641">
        <f t="shared" si="38"/>
        <v>0</v>
      </c>
      <c r="R641">
        <f t="shared" si="39"/>
        <v>0</v>
      </c>
    </row>
    <row r="642" spans="1:18" x14ac:dyDescent="0.25">
      <c r="A642" t="s">
        <v>293</v>
      </c>
      <c r="B642">
        <v>2006</v>
      </c>
      <c r="C642"/>
      <c r="D642" s="1"/>
      <c r="E642">
        <f t="shared" si="36"/>
        <v>0</v>
      </c>
      <c r="F642">
        <v>4896.8244409832942</v>
      </c>
      <c r="G642">
        <v>7411569</v>
      </c>
      <c r="P642">
        <f t="shared" si="37"/>
        <v>0</v>
      </c>
      <c r="Q642">
        <f t="shared" si="38"/>
        <v>0</v>
      </c>
      <c r="R642">
        <f t="shared" si="39"/>
        <v>0</v>
      </c>
    </row>
    <row r="643" spans="1:18" x14ac:dyDescent="0.25">
      <c r="A643" t="s">
        <v>293</v>
      </c>
      <c r="B643">
        <v>2007</v>
      </c>
      <c r="C643"/>
      <c r="D643" s="1"/>
      <c r="E643">
        <f t="shared" ref="E643:E706" si="40">IF(C643&gt;0,1,0)</f>
        <v>0</v>
      </c>
      <c r="F643">
        <v>5206.2531451163513</v>
      </c>
      <c r="G643">
        <v>7381579</v>
      </c>
      <c r="H643" t="s">
        <v>20</v>
      </c>
      <c r="I643">
        <v>2</v>
      </c>
      <c r="L643">
        <v>12370</v>
      </c>
      <c r="N643">
        <v>12370</v>
      </c>
      <c r="P643">
        <f t="shared" ref="P643:P706" si="41">(J643+(0.3*N643))/G643</f>
        <v>5.027379643298541E-4</v>
      </c>
      <c r="Q643">
        <f t="shared" ref="Q643:Q706" si="42">IF(P643&gt;0.0001,1,0)</f>
        <v>1</v>
      </c>
      <c r="R643">
        <f t="shared" ref="R643:R706" si="43">IF(P643&gt;0.01,1,0)</f>
        <v>0</v>
      </c>
    </row>
    <row r="644" spans="1:18" x14ac:dyDescent="0.25">
      <c r="A644" t="s">
        <v>293</v>
      </c>
      <c r="B644">
        <v>2008</v>
      </c>
      <c r="C644"/>
      <c r="D644" s="1"/>
      <c r="E644">
        <f t="shared" si="40"/>
        <v>0</v>
      </c>
      <c r="F644">
        <v>5509.0587905222255</v>
      </c>
      <c r="G644">
        <v>7350222</v>
      </c>
      <c r="P644">
        <f t="shared" si="41"/>
        <v>0</v>
      </c>
      <c r="Q644">
        <f t="shared" si="42"/>
        <v>0</v>
      </c>
      <c r="R644">
        <f t="shared" si="43"/>
        <v>0</v>
      </c>
    </row>
    <row r="645" spans="1:18" x14ac:dyDescent="0.25">
      <c r="A645" t="s">
        <v>293</v>
      </c>
      <c r="B645">
        <v>2009</v>
      </c>
      <c r="C645"/>
      <c r="D645" s="1"/>
      <c r="E645">
        <f t="shared" si="40"/>
        <v>0</v>
      </c>
      <c r="F645">
        <v>5358.8437417654031</v>
      </c>
      <c r="G645">
        <v>7320807</v>
      </c>
      <c r="H645" t="s">
        <v>20</v>
      </c>
      <c r="I645">
        <v>2</v>
      </c>
      <c r="K645">
        <v>500</v>
      </c>
      <c r="L645">
        <v>3210</v>
      </c>
      <c r="N645">
        <v>3710</v>
      </c>
      <c r="P645">
        <f t="shared" si="41"/>
        <v>1.5203241937671627E-4</v>
      </c>
      <c r="Q645">
        <f t="shared" si="42"/>
        <v>1</v>
      </c>
      <c r="R645">
        <f t="shared" si="43"/>
        <v>0</v>
      </c>
    </row>
    <row r="646" spans="1:18" x14ac:dyDescent="0.25">
      <c r="A646" t="s">
        <v>293</v>
      </c>
      <c r="B646">
        <v>2010</v>
      </c>
      <c r="C646"/>
      <c r="D646" s="1"/>
      <c r="E646">
        <f t="shared" si="40"/>
        <v>0</v>
      </c>
      <c r="F646">
        <v>5411.8774039191139</v>
      </c>
      <c r="G646">
        <v>7291436</v>
      </c>
      <c r="H646" t="s">
        <v>20</v>
      </c>
      <c r="I646">
        <v>6</v>
      </c>
      <c r="J646">
        <v>9</v>
      </c>
      <c r="K646">
        <v>120</v>
      </c>
      <c r="L646">
        <v>30340</v>
      </c>
      <c r="M646">
        <v>1470</v>
      </c>
      <c r="N646">
        <v>31930</v>
      </c>
      <c r="O646">
        <v>132260</v>
      </c>
      <c r="P646">
        <f t="shared" si="41"/>
        <v>1.3149673123373778E-3</v>
      </c>
      <c r="Q646">
        <f t="shared" si="42"/>
        <v>1</v>
      </c>
      <c r="R646">
        <f t="shared" si="43"/>
        <v>0</v>
      </c>
    </row>
    <row r="647" spans="1:18" x14ac:dyDescent="0.25">
      <c r="A647" t="s">
        <v>293</v>
      </c>
      <c r="B647">
        <v>2011</v>
      </c>
      <c r="C647"/>
      <c r="D647" s="1"/>
      <c r="E647">
        <f t="shared" si="40"/>
        <v>0</v>
      </c>
      <c r="F647">
        <v>5531.218348458593</v>
      </c>
      <c r="G647">
        <v>7234099</v>
      </c>
      <c r="P647">
        <f t="shared" si="41"/>
        <v>0</v>
      </c>
      <c r="Q647">
        <f t="shared" si="42"/>
        <v>0</v>
      </c>
      <c r="R647">
        <f t="shared" si="43"/>
        <v>0</v>
      </c>
    </row>
    <row r="648" spans="1:18" x14ac:dyDescent="0.25">
      <c r="A648" t="s">
        <v>293</v>
      </c>
      <c r="B648">
        <v>2012</v>
      </c>
      <c r="C648"/>
      <c r="D648" s="1"/>
      <c r="E648">
        <f t="shared" si="40"/>
        <v>0</v>
      </c>
      <c r="F648">
        <v>5501.6965527299717</v>
      </c>
      <c r="G648">
        <v>7199077</v>
      </c>
      <c r="H648" t="s">
        <v>20</v>
      </c>
      <c r="I648">
        <v>3</v>
      </c>
      <c r="J648">
        <v>25</v>
      </c>
      <c r="L648">
        <v>88234</v>
      </c>
      <c r="N648">
        <v>88234</v>
      </c>
      <c r="P648">
        <f t="shared" si="41"/>
        <v>3.6803606906829862E-3</v>
      </c>
      <c r="Q648">
        <f t="shared" si="42"/>
        <v>1</v>
      </c>
      <c r="R648">
        <f t="shared" si="43"/>
        <v>0</v>
      </c>
    </row>
    <row r="649" spans="1:18" x14ac:dyDescent="0.25">
      <c r="A649" t="s">
        <v>293</v>
      </c>
      <c r="B649">
        <v>2013</v>
      </c>
      <c r="C649"/>
      <c r="D649" s="1"/>
      <c r="E649">
        <f t="shared" si="40"/>
        <v>0</v>
      </c>
      <c r="F649">
        <v>5670.7117300201899</v>
      </c>
      <c r="G649">
        <v>7164132</v>
      </c>
      <c r="H649" t="s">
        <v>20</v>
      </c>
      <c r="I649">
        <v>2</v>
      </c>
      <c r="L649">
        <v>3000</v>
      </c>
      <c r="N649">
        <v>3000</v>
      </c>
      <c r="P649">
        <f t="shared" si="41"/>
        <v>1.2562582598980588E-4</v>
      </c>
      <c r="Q649">
        <f t="shared" si="42"/>
        <v>1</v>
      </c>
      <c r="R649">
        <f t="shared" si="43"/>
        <v>0</v>
      </c>
    </row>
    <row r="650" spans="1:18" x14ac:dyDescent="0.25">
      <c r="A650" t="s">
        <v>293</v>
      </c>
      <c r="B650">
        <v>2014</v>
      </c>
      <c r="C650" s="2">
        <v>2164276</v>
      </c>
      <c r="D650" s="1" t="s">
        <v>64</v>
      </c>
      <c r="E650">
        <f t="shared" si="40"/>
        <v>1</v>
      </c>
      <c r="F650">
        <v>5593.0612018947331</v>
      </c>
      <c r="G650">
        <v>7130576</v>
      </c>
      <c r="H650" t="s">
        <v>20</v>
      </c>
      <c r="I650">
        <v>5</v>
      </c>
      <c r="J650">
        <v>56</v>
      </c>
      <c r="L650">
        <v>62600</v>
      </c>
      <c r="N650">
        <v>62600</v>
      </c>
      <c r="O650">
        <v>2048262</v>
      </c>
      <c r="P650">
        <f t="shared" si="41"/>
        <v>2.6415818301354617E-3</v>
      </c>
      <c r="Q650">
        <f t="shared" si="42"/>
        <v>1</v>
      </c>
      <c r="R650">
        <f t="shared" si="43"/>
        <v>0</v>
      </c>
    </row>
    <row r="651" spans="1:18" x14ac:dyDescent="0.25">
      <c r="A651" t="s">
        <v>293</v>
      </c>
      <c r="B651">
        <v>2015</v>
      </c>
      <c r="C651"/>
      <c r="D651" s="1"/>
      <c r="E651">
        <f t="shared" si="40"/>
        <v>0</v>
      </c>
      <c r="F651">
        <v>5661.1073157187784</v>
      </c>
      <c r="G651">
        <v>7098247</v>
      </c>
      <c r="P651">
        <f t="shared" si="41"/>
        <v>0</v>
      </c>
      <c r="Q651">
        <f t="shared" si="42"/>
        <v>0</v>
      </c>
      <c r="R651">
        <f t="shared" si="43"/>
        <v>0</v>
      </c>
    </row>
    <row r="652" spans="1:18" x14ac:dyDescent="0.25">
      <c r="A652" t="s">
        <v>294</v>
      </c>
      <c r="B652">
        <v>2006</v>
      </c>
      <c r="C652"/>
      <c r="D652" s="1"/>
      <c r="E652">
        <f t="shared" si="40"/>
        <v>0</v>
      </c>
      <c r="F652">
        <v>397.3835589231785</v>
      </c>
      <c r="G652">
        <v>5243214</v>
      </c>
      <c r="P652">
        <f t="shared" si="41"/>
        <v>0</v>
      </c>
      <c r="Q652">
        <f t="shared" si="42"/>
        <v>0</v>
      </c>
      <c r="R652">
        <f t="shared" si="43"/>
        <v>0</v>
      </c>
    </row>
    <row r="653" spans="1:18" x14ac:dyDescent="0.25">
      <c r="A653" t="s">
        <v>294</v>
      </c>
      <c r="B653">
        <v>2007</v>
      </c>
      <c r="C653"/>
      <c r="D653" s="1"/>
      <c r="E653">
        <f t="shared" si="40"/>
        <v>0</v>
      </c>
      <c r="F653">
        <v>417.6261302055982</v>
      </c>
      <c r="G653">
        <v>5391108</v>
      </c>
      <c r="H653" t="s">
        <v>20</v>
      </c>
      <c r="I653">
        <v>1</v>
      </c>
      <c r="L653">
        <v>4500</v>
      </c>
      <c r="N653">
        <v>4500</v>
      </c>
      <c r="P653">
        <f t="shared" si="41"/>
        <v>2.5041234566252431E-4</v>
      </c>
      <c r="Q653">
        <f t="shared" si="42"/>
        <v>1</v>
      </c>
      <c r="R653">
        <f t="shared" si="43"/>
        <v>0</v>
      </c>
    </row>
    <row r="654" spans="1:18" x14ac:dyDescent="0.25">
      <c r="A654" t="s">
        <v>294</v>
      </c>
      <c r="B654">
        <v>2008</v>
      </c>
      <c r="C654"/>
      <c r="D654" s="1"/>
      <c r="E654">
        <f t="shared" si="40"/>
        <v>0</v>
      </c>
      <c r="F654">
        <v>429.7553717381121</v>
      </c>
      <c r="G654">
        <v>5521838</v>
      </c>
      <c r="H654" t="s">
        <v>20</v>
      </c>
      <c r="I654">
        <v>1</v>
      </c>
      <c r="J654">
        <v>170</v>
      </c>
      <c r="L654">
        <v>1746</v>
      </c>
      <c r="N654">
        <v>1746</v>
      </c>
      <c r="P654">
        <f t="shared" si="41"/>
        <v>1.2564656913151019E-4</v>
      </c>
      <c r="Q654">
        <f t="shared" si="42"/>
        <v>1</v>
      </c>
      <c r="R654">
        <f t="shared" si="43"/>
        <v>0</v>
      </c>
    </row>
    <row r="655" spans="1:18" x14ac:dyDescent="0.25">
      <c r="A655" t="s">
        <v>294</v>
      </c>
      <c r="B655">
        <v>2009</v>
      </c>
      <c r="C655"/>
      <c r="D655" s="1"/>
      <c r="E655">
        <f t="shared" si="40"/>
        <v>0</v>
      </c>
      <c r="F655">
        <v>439.75367630897853</v>
      </c>
      <c r="G655">
        <v>5647194</v>
      </c>
      <c r="H655" t="s">
        <v>20</v>
      </c>
      <c r="I655">
        <v>1</v>
      </c>
      <c r="J655">
        <v>103</v>
      </c>
      <c r="K655">
        <v>15</v>
      </c>
      <c r="L655">
        <v>1455</v>
      </c>
      <c r="N655">
        <v>1470</v>
      </c>
      <c r="P655">
        <f t="shared" si="41"/>
        <v>9.6331027409364718E-5</v>
      </c>
      <c r="Q655">
        <f t="shared" si="42"/>
        <v>0</v>
      </c>
      <c r="R655">
        <f t="shared" si="43"/>
        <v>0</v>
      </c>
    </row>
    <row r="656" spans="1:18" x14ac:dyDescent="0.25">
      <c r="A656" t="s">
        <v>294</v>
      </c>
      <c r="B656">
        <v>2010</v>
      </c>
      <c r="C656"/>
      <c r="D656" s="1"/>
      <c r="E656">
        <f t="shared" si="40"/>
        <v>0</v>
      </c>
      <c r="F656">
        <v>453.02204072579786</v>
      </c>
      <c r="G656">
        <v>5775902</v>
      </c>
      <c r="H656" t="s">
        <v>20</v>
      </c>
      <c r="I656">
        <v>2</v>
      </c>
      <c r="J656">
        <v>16</v>
      </c>
      <c r="K656">
        <v>5</v>
      </c>
      <c r="L656">
        <v>234</v>
      </c>
      <c r="N656">
        <v>239</v>
      </c>
      <c r="P656">
        <f t="shared" si="41"/>
        <v>1.5183775625001948E-5</v>
      </c>
      <c r="Q656">
        <f t="shared" si="42"/>
        <v>0</v>
      </c>
      <c r="R656">
        <f t="shared" si="43"/>
        <v>0</v>
      </c>
    </row>
    <row r="657" spans="1:19" x14ac:dyDescent="0.25">
      <c r="A657" t="s">
        <v>294</v>
      </c>
      <c r="B657">
        <v>2011</v>
      </c>
      <c r="C657"/>
      <c r="D657" s="1"/>
      <c r="E657">
        <f t="shared" si="40"/>
        <v>0</v>
      </c>
      <c r="F657">
        <v>464.1254821846473</v>
      </c>
      <c r="G657">
        <v>5908908</v>
      </c>
      <c r="H657" t="s">
        <v>20</v>
      </c>
      <c r="I657">
        <v>1</v>
      </c>
      <c r="J657">
        <v>21</v>
      </c>
      <c r="P657">
        <f t="shared" si="41"/>
        <v>3.5539561624584441E-6</v>
      </c>
      <c r="Q657">
        <f t="shared" si="42"/>
        <v>0</v>
      </c>
      <c r="R657">
        <f t="shared" si="43"/>
        <v>0</v>
      </c>
    </row>
    <row r="658" spans="1:19" x14ac:dyDescent="0.25">
      <c r="A658" t="s">
        <v>294</v>
      </c>
      <c r="B658">
        <v>2012</v>
      </c>
      <c r="C658" s="2">
        <v>2461235</v>
      </c>
      <c r="D658" s="1" t="s">
        <v>179</v>
      </c>
      <c r="E658">
        <f t="shared" si="40"/>
        <v>1</v>
      </c>
      <c r="F658">
        <v>522.71204639320717</v>
      </c>
      <c r="G658">
        <v>6043157</v>
      </c>
      <c r="H658" t="s">
        <v>20</v>
      </c>
      <c r="I658">
        <v>1</v>
      </c>
      <c r="J658">
        <v>300</v>
      </c>
      <c r="L658">
        <v>23009</v>
      </c>
      <c r="N658">
        <v>23009</v>
      </c>
      <c r="P658">
        <f t="shared" si="41"/>
        <v>1.1918770271895963E-3</v>
      </c>
      <c r="Q658">
        <f t="shared" si="42"/>
        <v>1</v>
      </c>
      <c r="R658">
        <f t="shared" si="43"/>
        <v>0</v>
      </c>
    </row>
    <row r="659" spans="1:19" x14ac:dyDescent="0.25">
      <c r="A659" t="s">
        <v>294</v>
      </c>
      <c r="B659">
        <v>2013</v>
      </c>
      <c r="C659"/>
      <c r="D659" s="1"/>
      <c r="E659">
        <f t="shared" si="40"/>
        <v>0</v>
      </c>
      <c r="F659">
        <v>617.13773769633644</v>
      </c>
      <c r="G659">
        <v>6178859</v>
      </c>
      <c r="H659" t="s">
        <v>20</v>
      </c>
      <c r="I659">
        <v>1</v>
      </c>
      <c r="M659">
        <v>2257</v>
      </c>
      <c r="N659">
        <v>2257</v>
      </c>
      <c r="P659">
        <f t="shared" si="41"/>
        <v>1.0958333893037534E-4</v>
      </c>
      <c r="Q659">
        <f t="shared" si="42"/>
        <v>1</v>
      </c>
      <c r="R659">
        <f t="shared" si="43"/>
        <v>0</v>
      </c>
    </row>
    <row r="660" spans="1:19" x14ac:dyDescent="0.25">
      <c r="A660" t="s">
        <v>294</v>
      </c>
      <c r="B660">
        <v>2014</v>
      </c>
      <c r="C660" s="2">
        <v>4497599</v>
      </c>
      <c r="D660" s="1" t="s">
        <v>118</v>
      </c>
      <c r="E660">
        <f t="shared" si="40"/>
        <v>1</v>
      </c>
      <c r="F660">
        <v>631.28589300777219</v>
      </c>
      <c r="G660">
        <v>6315627</v>
      </c>
      <c r="H660" t="s">
        <v>20</v>
      </c>
      <c r="I660">
        <v>1</v>
      </c>
      <c r="J660">
        <v>3956</v>
      </c>
      <c r="K660">
        <v>14124</v>
      </c>
      <c r="N660">
        <v>14124</v>
      </c>
      <c r="P660">
        <f t="shared" si="41"/>
        <v>1.2972900394529318E-3</v>
      </c>
      <c r="Q660">
        <f t="shared" si="42"/>
        <v>1</v>
      </c>
      <c r="R660">
        <f t="shared" si="43"/>
        <v>0</v>
      </c>
    </row>
    <row r="661" spans="1:19" x14ac:dyDescent="0.25">
      <c r="A661" t="s">
        <v>294</v>
      </c>
      <c r="B661">
        <v>2015</v>
      </c>
      <c r="C661"/>
      <c r="D661" s="1"/>
      <c r="E661">
        <f t="shared" si="40"/>
        <v>0</v>
      </c>
      <c r="F661">
        <v>490.56406856830819</v>
      </c>
      <c r="G661">
        <v>6453184</v>
      </c>
      <c r="H661" t="s">
        <v>20</v>
      </c>
      <c r="I661">
        <v>1</v>
      </c>
      <c r="J661">
        <v>10</v>
      </c>
      <c r="L661">
        <v>24303</v>
      </c>
      <c r="N661">
        <v>24303</v>
      </c>
      <c r="P661">
        <f t="shared" si="41"/>
        <v>1.1313639902410964E-3</v>
      </c>
      <c r="Q661">
        <f t="shared" si="42"/>
        <v>1</v>
      </c>
      <c r="R661">
        <f t="shared" si="43"/>
        <v>0</v>
      </c>
    </row>
    <row r="662" spans="1:19" x14ac:dyDescent="0.25">
      <c r="A662" t="s">
        <v>295</v>
      </c>
      <c r="B662">
        <v>2006</v>
      </c>
      <c r="C662"/>
      <c r="D662" s="1"/>
      <c r="E662">
        <f t="shared" si="40"/>
        <v>0</v>
      </c>
      <c r="F662">
        <v>1193.5463735881954</v>
      </c>
      <c r="G662">
        <v>480716</v>
      </c>
      <c r="P662">
        <f t="shared" si="41"/>
        <v>0</v>
      </c>
      <c r="Q662">
        <f t="shared" si="42"/>
        <v>0</v>
      </c>
      <c r="R662">
        <f t="shared" si="43"/>
        <v>0</v>
      </c>
    </row>
    <row r="663" spans="1:19" x14ac:dyDescent="0.25">
      <c r="A663" t="s">
        <v>295</v>
      </c>
      <c r="B663">
        <v>2007</v>
      </c>
      <c r="C663"/>
      <c r="D663" s="1"/>
      <c r="E663">
        <f t="shared" si="40"/>
        <v>0</v>
      </c>
      <c r="F663">
        <v>1251.3455191921901</v>
      </c>
      <c r="G663">
        <v>492075</v>
      </c>
      <c r="H663" t="s">
        <v>20</v>
      </c>
      <c r="I663">
        <v>1</v>
      </c>
      <c r="J663">
        <v>52</v>
      </c>
      <c r="K663">
        <v>9</v>
      </c>
      <c r="L663">
        <v>2375</v>
      </c>
      <c r="N663">
        <v>2384</v>
      </c>
      <c r="P663">
        <f t="shared" si="41"/>
        <v>1.5591119239953257E-3</v>
      </c>
      <c r="Q663">
        <f t="shared" si="42"/>
        <v>1</v>
      </c>
      <c r="R663">
        <f t="shared" si="43"/>
        <v>0</v>
      </c>
    </row>
    <row r="664" spans="1:19" x14ac:dyDescent="0.25">
      <c r="A664" t="s">
        <v>295</v>
      </c>
      <c r="B664">
        <v>2008</v>
      </c>
      <c r="C664"/>
      <c r="D664" s="1"/>
      <c r="E664">
        <f t="shared" si="40"/>
        <v>0</v>
      </c>
      <c r="F664">
        <v>1309.9473887439653</v>
      </c>
      <c r="G664">
        <v>503410</v>
      </c>
      <c r="P664">
        <f t="shared" si="41"/>
        <v>0</v>
      </c>
      <c r="Q664">
        <f t="shared" si="42"/>
        <v>0</v>
      </c>
      <c r="R664">
        <f t="shared" si="43"/>
        <v>0</v>
      </c>
    </row>
    <row r="665" spans="1:19" x14ac:dyDescent="0.25">
      <c r="A665" t="s">
        <v>295</v>
      </c>
      <c r="B665">
        <v>2009</v>
      </c>
      <c r="C665"/>
      <c r="D665" s="1"/>
      <c r="E665">
        <f t="shared" si="40"/>
        <v>0</v>
      </c>
      <c r="F665">
        <v>1220.4805353872255</v>
      </c>
      <c r="G665">
        <v>514767</v>
      </c>
      <c r="H665" t="s">
        <v>20</v>
      </c>
      <c r="I665">
        <v>1</v>
      </c>
      <c r="J665">
        <v>21</v>
      </c>
      <c r="L665">
        <v>7000</v>
      </c>
      <c r="N665">
        <v>7000</v>
      </c>
      <c r="P665">
        <f t="shared" si="41"/>
        <v>4.1203107425301158E-3</v>
      </c>
      <c r="Q665">
        <f t="shared" si="42"/>
        <v>1</v>
      </c>
      <c r="R665">
        <f t="shared" si="43"/>
        <v>0</v>
      </c>
    </row>
    <row r="666" spans="1:19" x14ac:dyDescent="0.25">
      <c r="A666" t="s">
        <v>295</v>
      </c>
      <c r="B666">
        <v>2010</v>
      </c>
      <c r="C666"/>
      <c r="D666" s="1"/>
      <c r="E666">
        <f t="shared" si="40"/>
        <v>0</v>
      </c>
      <c r="F666">
        <v>1276.3487251831345</v>
      </c>
      <c r="G666">
        <v>526177</v>
      </c>
      <c r="H666" t="s">
        <v>20</v>
      </c>
      <c r="I666">
        <v>3</v>
      </c>
      <c r="J666">
        <v>2</v>
      </c>
      <c r="K666">
        <v>2</v>
      </c>
      <c r="L666">
        <v>17141</v>
      </c>
      <c r="M666">
        <v>590</v>
      </c>
      <c r="N666">
        <v>17733</v>
      </c>
      <c r="P666">
        <f t="shared" si="41"/>
        <v>1.0114277134880468E-2</v>
      </c>
      <c r="Q666">
        <f t="shared" si="42"/>
        <v>1</v>
      </c>
      <c r="R666">
        <f t="shared" si="43"/>
        <v>1</v>
      </c>
    </row>
    <row r="667" spans="1:19" x14ac:dyDescent="0.25">
      <c r="A667" t="s">
        <v>295</v>
      </c>
      <c r="B667">
        <v>2011</v>
      </c>
      <c r="C667"/>
      <c r="D667" s="1"/>
      <c r="E667">
        <f t="shared" si="40"/>
        <v>0</v>
      </c>
      <c r="F667">
        <v>1410.6089608679904</v>
      </c>
      <c r="G667">
        <v>537648</v>
      </c>
      <c r="H667" t="s">
        <v>20</v>
      </c>
      <c r="I667">
        <v>1</v>
      </c>
      <c r="P667">
        <f t="shared" si="41"/>
        <v>0</v>
      </c>
      <c r="Q667">
        <f t="shared" si="42"/>
        <v>0</v>
      </c>
      <c r="R667">
        <f t="shared" si="43"/>
        <v>0</v>
      </c>
    </row>
    <row r="668" spans="1:19" x14ac:dyDescent="0.25">
      <c r="A668" t="s">
        <v>295</v>
      </c>
      <c r="B668">
        <v>2012</v>
      </c>
      <c r="C668"/>
      <c r="D668" s="1"/>
      <c r="E668">
        <f t="shared" si="40"/>
        <v>0</v>
      </c>
      <c r="F668">
        <v>1445.3980493947811</v>
      </c>
      <c r="G668">
        <v>549162</v>
      </c>
      <c r="H668" t="s">
        <v>20</v>
      </c>
      <c r="I668">
        <v>1</v>
      </c>
      <c r="L668">
        <v>4836</v>
      </c>
      <c r="N668">
        <v>4836</v>
      </c>
      <c r="P668">
        <f t="shared" si="41"/>
        <v>2.6418433904749419E-3</v>
      </c>
      <c r="Q668">
        <f t="shared" si="42"/>
        <v>1</v>
      </c>
      <c r="R668">
        <f t="shared" si="43"/>
        <v>0</v>
      </c>
    </row>
    <row r="669" spans="1:19" x14ac:dyDescent="0.25">
      <c r="A669" t="s">
        <v>295</v>
      </c>
      <c r="B669">
        <v>2013</v>
      </c>
      <c r="C669"/>
      <c r="D669" s="1"/>
      <c r="E669">
        <f t="shared" si="40"/>
        <v>0</v>
      </c>
      <c r="F669">
        <v>1458.3671951413323</v>
      </c>
      <c r="G669">
        <v>560685</v>
      </c>
      <c r="H669" t="s">
        <v>20</v>
      </c>
      <c r="I669">
        <v>3</v>
      </c>
      <c r="J669">
        <v>13</v>
      </c>
      <c r="L669">
        <v>15526</v>
      </c>
      <c r="N669">
        <v>15526</v>
      </c>
      <c r="P669">
        <f t="shared" si="41"/>
        <v>8.3305242694204414E-3</v>
      </c>
      <c r="Q669">
        <f t="shared" si="42"/>
        <v>1</v>
      </c>
      <c r="R669">
        <f t="shared" si="43"/>
        <v>0</v>
      </c>
    </row>
    <row r="670" spans="1:19" x14ac:dyDescent="0.25">
      <c r="A670" t="s">
        <v>295</v>
      </c>
      <c r="B670">
        <v>2014</v>
      </c>
      <c r="C670" s="2">
        <v>1776122</v>
      </c>
      <c r="D670" s="1" t="s">
        <v>30</v>
      </c>
      <c r="E670">
        <f t="shared" si="40"/>
        <v>1</v>
      </c>
      <c r="F670">
        <v>1450.6338203281025</v>
      </c>
      <c r="G670">
        <v>572171</v>
      </c>
      <c r="H670" t="s">
        <v>20</v>
      </c>
      <c r="I670">
        <v>1</v>
      </c>
      <c r="J670">
        <v>47</v>
      </c>
      <c r="L670">
        <v>52000</v>
      </c>
      <c r="N670">
        <v>52000</v>
      </c>
      <c r="O670">
        <v>24000</v>
      </c>
      <c r="P670">
        <f t="shared" si="41"/>
        <v>2.7346719774333197E-2</v>
      </c>
      <c r="Q670">
        <f t="shared" si="42"/>
        <v>1</v>
      </c>
      <c r="R670">
        <f t="shared" si="43"/>
        <v>1</v>
      </c>
    </row>
    <row r="671" spans="1:19" x14ac:dyDescent="0.25">
      <c r="A671" t="s">
        <v>295</v>
      </c>
      <c r="B671">
        <v>2015</v>
      </c>
      <c r="C671"/>
      <c r="D671" s="1"/>
      <c r="E671">
        <f t="shared" si="40"/>
        <v>0</v>
      </c>
      <c r="F671">
        <v>1475.3600556191384</v>
      </c>
      <c r="G671">
        <v>583591</v>
      </c>
      <c r="H671" t="s">
        <v>20</v>
      </c>
      <c r="I671">
        <v>3</v>
      </c>
      <c r="J671">
        <v>9</v>
      </c>
      <c r="L671">
        <v>44096</v>
      </c>
      <c r="M671">
        <v>400</v>
      </c>
      <c r="N671">
        <v>44496</v>
      </c>
      <c r="P671">
        <f t="shared" si="41"/>
        <v>2.2888975326898459E-2</v>
      </c>
      <c r="Q671">
        <f t="shared" si="42"/>
        <v>1</v>
      </c>
      <c r="R671">
        <f t="shared" si="43"/>
        <v>1</v>
      </c>
    </row>
    <row r="672" spans="1:19" x14ac:dyDescent="0.25">
      <c r="A672" t="s">
        <v>296</v>
      </c>
      <c r="B672">
        <v>2006</v>
      </c>
      <c r="C672" s="2">
        <v>9998966</v>
      </c>
      <c r="D672" t="s">
        <v>297</v>
      </c>
      <c r="E672">
        <f t="shared" si="40"/>
        <v>1</v>
      </c>
      <c r="F672">
        <v>2296.4087982222391</v>
      </c>
      <c r="G672">
        <v>19520000</v>
      </c>
      <c r="H672" t="s">
        <v>20</v>
      </c>
      <c r="I672">
        <v>1</v>
      </c>
      <c r="J672">
        <v>25</v>
      </c>
      <c r="K672">
        <v>2</v>
      </c>
      <c r="L672">
        <v>333000</v>
      </c>
      <c r="N672">
        <v>333002</v>
      </c>
      <c r="O672">
        <v>3000</v>
      </c>
      <c r="P672">
        <f t="shared" si="41"/>
        <v>5.1191393442622949E-3</v>
      </c>
      <c r="Q672">
        <f t="shared" si="42"/>
        <v>1</v>
      </c>
      <c r="R672">
        <f t="shared" si="43"/>
        <v>0</v>
      </c>
      <c r="S672" s="6">
        <v>2173</v>
      </c>
    </row>
    <row r="673" spans="1:19" x14ac:dyDescent="0.25">
      <c r="A673" t="s">
        <v>296</v>
      </c>
      <c r="B673">
        <v>2007</v>
      </c>
      <c r="C673" s="2">
        <v>10888085</v>
      </c>
      <c r="D673" s="1" t="s">
        <v>298</v>
      </c>
      <c r="E673">
        <f t="shared" si="40"/>
        <v>1</v>
      </c>
      <c r="F673">
        <v>2434.0369230716201</v>
      </c>
      <c r="G673">
        <v>19668000</v>
      </c>
      <c r="H673" t="s">
        <v>20</v>
      </c>
      <c r="I673">
        <v>3</v>
      </c>
      <c r="J673">
        <v>33</v>
      </c>
      <c r="L673">
        <v>406000</v>
      </c>
      <c r="N673">
        <v>406000</v>
      </c>
      <c r="O673">
        <v>50</v>
      </c>
      <c r="P673">
        <f t="shared" si="41"/>
        <v>6.1944783404514949E-3</v>
      </c>
      <c r="Q673">
        <f t="shared" si="42"/>
        <v>1</v>
      </c>
      <c r="R673">
        <f t="shared" si="43"/>
        <v>0</v>
      </c>
      <c r="S673" s="6">
        <v>2564</v>
      </c>
    </row>
    <row r="674" spans="1:19" x14ac:dyDescent="0.25">
      <c r="A674" t="s">
        <v>296</v>
      </c>
      <c r="B674">
        <v>2008</v>
      </c>
      <c r="C674" s="2">
        <v>12496792</v>
      </c>
      <c r="D674" s="1" t="s">
        <v>299</v>
      </c>
      <c r="E674">
        <f t="shared" si="40"/>
        <v>1</v>
      </c>
      <c r="F674">
        <v>2559.4743085948439</v>
      </c>
      <c r="G674">
        <v>19817000</v>
      </c>
      <c r="H674" t="s">
        <v>20</v>
      </c>
      <c r="I674">
        <v>4</v>
      </c>
      <c r="J674">
        <v>57</v>
      </c>
      <c r="L674">
        <v>826905</v>
      </c>
      <c r="N674">
        <v>826905</v>
      </c>
      <c r="P674">
        <f t="shared" si="41"/>
        <v>1.2520992077509209E-2</v>
      </c>
      <c r="Q674">
        <f t="shared" si="42"/>
        <v>1</v>
      </c>
      <c r="R674">
        <f t="shared" si="43"/>
        <v>1</v>
      </c>
      <c r="S674" s="6">
        <v>8453</v>
      </c>
    </row>
    <row r="675" spans="1:19" x14ac:dyDescent="0.25">
      <c r="A675" t="s">
        <v>296</v>
      </c>
      <c r="B675">
        <v>2009</v>
      </c>
      <c r="C675" s="2">
        <v>23506382</v>
      </c>
      <c r="D675" s="1" t="s">
        <v>300</v>
      </c>
      <c r="E675">
        <f t="shared" si="40"/>
        <v>1</v>
      </c>
      <c r="F675">
        <v>2630.1436159025989</v>
      </c>
      <c r="G675">
        <v>19967000</v>
      </c>
      <c r="H675" t="s">
        <v>20</v>
      </c>
      <c r="I675">
        <v>4</v>
      </c>
      <c r="J675">
        <v>349</v>
      </c>
      <c r="L675">
        <v>355007</v>
      </c>
      <c r="M675">
        <v>60000</v>
      </c>
      <c r="N675">
        <v>415007</v>
      </c>
      <c r="P675">
        <f t="shared" si="41"/>
        <v>6.2528722391946706E-3</v>
      </c>
      <c r="Q675">
        <f t="shared" si="42"/>
        <v>1</v>
      </c>
      <c r="R675">
        <f t="shared" si="43"/>
        <v>0</v>
      </c>
      <c r="S675" s="6">
        <v>10418</v>
      </c>
    </row>
    <row r="676" spans="1:19" x14ac:dyDescent="0.25">
      <c r="A676" t="s">
        <v>296</v>
      </c>
      <c r="B676">
        <v>2010</v>
      </c>
      <c r="C676" s="2">
        <v>15690704</v>
      </c>
      <c r="D676" s="1" t="s">
        <v>301</v>
      </c>
      <c r="E676">
        <f t="shared" si="40"/>
        <v>1</v>
      </c>
      <c r="F676">
        <v>2819.6513092422688</v>
      </c>
      <c r="G676">
        <v>20118000</v>
      </c>
      <c r="H676" t="s">
        <v>20</v>
      </c>
      <c r="I676">
        <v>2</v>
      </c>
      <c r="J676">
        <v>35</v>
      </c>
      <c r="K676">
        <v>10</v>
      </c>
      <c r="L676">
        <v>770255</v>
      </c>
      <c r="N676">
        <v>770265</v>
      </c>
      <c r="O676">
        <v>105000</v>
      </c>
      <c r="P676">
        <f t="shared" si="41"/>
        <v>1.1487946117904364E-2</v>
      </c>
      <c r="Q676">
        <f t="shared" si="42"/>
        <v>1</v>
      </c>
      <c r="R676">
        <f t="shared" si="43"/>
        <v>1</v>
      </c>
    </row>
    <row r="677" spans="1:19" x14ac:dyDescent="0.25">
      <c r="A677" t="s">
        <v>296</v>
      </c>
      <c r="B677">
        <v>2011</v>
      </c>
      <c r="C677" s="2">
        <v>16082778</v>
      </c>
      <c r="D677" s="1" t="s">
        <v>302</v>
      </c>
      <c r="E677">
        <f t="shared" si="40"/>
        <v>1</v>
      </c>
      <c r="F677">
        <v>3033.7146207609212</v>
      </c>
      <c r="G677">
        <v>20270000</v>
      </c>
      <c r="H677" t="s">
        <v>20</v>
      </c>
      <c r="I677">
        <v>5</v>
      </c>
      <c r="J677">
        <v>254</v>
      </c>
      <c r="K677">
        <v>92</v>
      </c>
      <c r="L677">
        <v>294943</v>
      </c>
      <c r="M677">
        <v>1060273</v>
      </c>
      <c r="N677">
        <v>1355308</v>
      </c>
      <c r="O677">
        <v>500000</v>
      </c>
      <c r="P677">
        <f t="shared" si="41"/>
        <v>2.0071356684755796E-2</v>
      </c>
      <c r="Q677">
        <f t="shared" si="42"/>
        <v>1</v>
      </c>
      <c r="R677">
        <f t="shared" si="43"/>
        <v>1</v>
      </c>
      <c r="S677">
        <v>2</v>
      </c>
    </row>
    <row r="678" spans="1:19" x14ac:dyDescent="0.25">
      <c r="A678" t="s">
        <v>296</v>
      </c>
      <c r="B678">
        <v>2012</v>
      </c>
      <c r="C678" s="2">
        <v>1994899</v>
      </c>
      <c r="D678" s="1" t="s">
        <v>73</v>
      </c>
      <c r="E678">
        <f t="shared" si="40"/>
        <v>1</v>
      </c>
      <c r="F678">
        <v>3286.168611434086</v>
      </c>
      <c r="G678">
        <v>20424000</v>
      </c>
      <c r="H678" t="s">
        <v>20</v>
      </c>
      <c r="I678">
        <v>3</v>
      </c>
      <c r="J678">
        <v>53</v>
      </c>
      <c r="K678">
        <v>21</v>
      </c>
      <c r="L678">
        <v>2247000</v>
      </c>
      <c r="M678">
        <v>69000</v>
      </c>
      <c r="N678">
        <v>2316021</v>
      </c>
      <c r="O678">
        <v>58200</v>
      </c>
      <c r="P678">
        <f t="shared" si="41"/>
        <v>3.4021704857030939E-2</v>
      </c>
      <c r="Q678">
        <f t="shared" si="42"/>
        <v>1</v>
      </c>
      <c r="R678">
        <f t="shared" si="43"/>
        <v>1</v>
      </c>
    </row>
    <row r="679" spans="1:19" x14ac:dyDescent="0.25">
      <c r="A679" t="s">
        <v>296</v>
      </c>
      <c r="B679">
        <v>2013</v>
      </c>
      <c r="C679"/>
      <c r="D679" s="1"/>
      <c r="E679">
        <f t="shared" si="40"/>
        <v>0</v>
      </c>
      <c r="F679">
        <v>3372.165615667484</v>
      </c>
      <c r="G679">
        <v>20579000</v>
      </c>
      <c r="H679" t="s">
        <v>20</v>
      </c>
      <c r="I679">
        <v>3</v>
      </c>
      <c r="J679">
        <v>117</v>
      </c>
      <c r="K679">
        <v>15</v>
      </c>
      <c r="L679">
        <v>77424</v>
      </c>
      <c r="M679">
        <v>3861</v>
      </c>
      <c r="N679">
        <v>81300</v>
      </c>
      <c r="P679">
        <f t="shared" si="41"/>
        <v>1.1908741921376161E-3</v>
      </c>
      <c r="Q679">
        <f t="shared" si="42"/>
        <v>1</v>
      </c>
      <c r="R679">
        <f t="shared" si="43"/>
        <v>0</v>
      </c>
      <c r="S679">
        <v>5</v>
      </c>
    </row>
    <row r="680" spans="1:19" x14ac:dyDescent="0.25">
      <c r="A680" t="s">
        <v>296</v>
      </c>
      <c r="B680">
        <v>2014</v>
      </c>
      <c r="C680" s="2">
        <v>2052680</v>
      </c>
      <c r="D680" s="1" t="s">
        <v>146</v>
      </c>
      <c r="E680">
        <f t="shared" si="40"/>
        <v>1</v>
      </c>
      <c r="F680">
        <v>3503.988331018561</v>
      </c>
      <c r="G680">
        <v>20771000</v>
      </c>
      <c r="H680" t="s">
        <v>20</v>
      </c>
      <c r="I680">
        <v>7</v>
      </c>
      <c r="J680">
        <v>336</v>
      </c>
      <c r="K680">
        <v>29</v>
      </c>
      <c r="L680">
        <v>3005467</v>
      </c>
      <c r="M680">
        <v>330</v>
      </c>
      <c r="N680">
        <v>3005826</v>
      </c>
      <c r="O680">
        <v>25000</v>
      </c>
      <c r="P680">
        <f t="shared" si="41"/>
        <v>4.3429964854845696E-2</v>
      </c>
      <c r="Q680">
        <f t="shared" si="42"/>
        <v>1</v>
      </c>
      <c r="R680">
        <f t="shared" si="43"/>
        <v>1</v>
      </c>
    </row>
    <row r="681" spans="1:19" x14ac:dyDescent="0.25">
      <c r="A681" t="s">
        <v>296</v>
      </c>
      <c r="B681">
        <v>2015</v>
      </c>
      <c r="C681"/>
      <c r="D681" s="1"/>
      <c r="E681">
        <f t="shared" si="40"/>
        <v>0</v>
      </c>
      <c r="F681">
        <v>3637.5391300924639</v>
      </c>
      <c r="G681">
        <v>20966000</v>
      </c>
      <c r="H681" t="s">
        <v>20</v>
      </c>
      <c r="I681">
        <v>2</v>
      </c>
      <c r="J681">
        <v>10</v>
      </c>
      <c r="K681">
        <v>9</v>
      </c>
      <c r="L681">
        <v>27300</v>
      </c>
      <c r="N681">
        <v>27309</v>
      </c>
      <c r="P681">
        <f t="shared" si="41"/>
        <v>3.9123819517313739E-4</v>
      </c>
      <c r="Q681">
        <f t="shared" si="42"/>
        <v>1</v>
      </c>
      <c r="R681">
        <f t="shared" si="43"/>
        <v>0</v>
      </c>
    </row>
    <row r="682" spans="1:19" x14ac:dyDescent="0.25">
      <c r="A682" t="s">
        <v>303</v>
      </c>
      <c r="B682">
        <v>2006</v>
      </c>
      <c r="C682" s="2">
        <v>35519099</v>
      </c>
      <c r="D682" t="s">
        <v>304</v>
      </c>
      <c r="E682">
        <f t="shared" si="40"/>
        <v>1</v>
      </c>
      <c r="F682">
        <v>1238.8014605005601</v>
      </c>
      <c r="G682">
        <v>32809056</v>
      </c>
      <c r="H682" t="s">
        <v>20</v>
      </c>
      <c r="I682">
        <v>8</v>
      </c>
      <c r="J682">
        <v>1169</v>
      </c>
      <c r="L682">
        <v>189769</v>
      </c>
      <c r="M682">
        <v>6000</v>
      </c>
      <c r="N682">
        <v>195769</v>
      </c>
      <c r="P682">
        <f t="shared" si="41"/>
        <v>1.8257062927991587E-3</v>
      </c>
      <c r="Q682">
        <f t="shared" si="42"/>
        <v>1</v>
      </c>
      <c r="R682">
        <f t="shared" si="43"/>
        <v>0</v>
      </c>
      <c r="S682" s="6">
        <v>2187</v>
      </c>
    </row>
    <row r="683" spans="1:19" x14ac:dyDescent="0.25">
      <c r="A683" t="s">
        <v>303</v>
      </c>
      <c r="B683">
        <v>2007</v>
      </c>
      <c r="C683" s="2">
        <v>25475033</v>
      </c>
      <c r="D683" s="1" t="s">
        <v>305</v>
      </c>
      <c r="E683">
        <f t="shared" si="40"/>
        <v>1</v>
      </c>
      <c r="F683">
        <v>1342.52523761522</v>
      </c>
      <c r="G683">
        <v>33637960</v>
      </c>
      <c r="H683" t="s">
        <v>20</v>
      </c>
      <c r="I683">
        <v>4</v>
      </c>
      <c r="J683">
        <v>734</v>
      </c>
      <c r="K683">
        <v>335</v>
      </c>
      <c r="L683">
        <v>372639</v>
      </c>
      <c r="M683">
        <v>200000</v>
      </c>
      <c r="N683">
        <v>572974</v>
      </c>
      <c r="O683">
        <v>300000</v>
      </c>
      <c r="P683">
        <f t="shared" si="41"/>
        <v>5.1318867137008306E-3</v>
      </c>
      <c r="Q683">
        <f t="shared" si="42"/>
        <v>1</v>
      </c>
      <c r="R683">
        <f t="shared" si="43"/>
        <v>0</v>
      </c>
      <c r="S683" s="6">
        <v>1158</v>
      </c>
    </row>
    <row r="684" spans="1:19" x14ac:dyDescent="0.25">
      <c r="A684" t="s">
        <v>303</v>
      </c>
      <c r="B684">
        <v>2008</v>
      </c>
      <c r="C684" s="2">
        <v>16025254</v>
      </c>
      <c r="D684" s="1" t="s">
        <v>194</v>
      </c>
      <c r="E684">
        <f t="shared" si="40"/>
        <v>1</v>
      </c>
      <c r="F684">
        <v>1406.66961773</v>
      </c>
      <c r="G684">
        <v>34470138</v>
      </c>
      <c r="H684" t="s">
        <v>20</v>
      </c>
      <c r="I684">
        <v>2</v>
      </c>
      <c r="J684">
        <v>15</v>
      </c>
      <c r="L684">
        <v>212</v>
      </c>
      <c r="N684">
        <v>212</v>
      </c>
      <c r="P684">
        <f t="shared" si="41"/>
        <v>2.2802345612889624E-6</v>
      </c>
      <c r="Q684">
        <f t="shared" si="42"/>
        <v>0</v>
      </c>
      <c r="R684">
        <f t="shared" si="43"/>
        <v>0</v>
      </c>
      <c r="S684" s="6">
        <v>1241</v>
      </c>
    </row>
    <row r="685" spans="1:19" x14ac:dyDescent="0.25">
      <c r="A685" t="s">
        <v>303</v>
      </c>
      <c r="B685">
        <v>2009</v>
      </c>
      <c r="C685" s="2">
        <v>25820034</v>
      </c>
      <c r="D685" s="1" t="s">
        <v>306</v>
      </c>
      <c r="E685">
        <f t="shared" si="40"/>
        <v>1</v>
      </c>
      <c r="F685">
        <v>1412.1265126753501</v>
      </c>
      <c r="G685">
        <v>35297298</v>
      </c>
      <c r="H685" t="s">
        <v>20</v>
      </c>
      <c r="I685">
        <v>1</v>
      </c>
      <c r="J685">
        <v>20</v>
      </c>
      <c r="L685">
        <v>111455</v>
      </c>
      <c r="N685">
        <v>111455</v>
      </c>
      <c r="P685">
        <f t="shared" si="41"/>
        <v>9.4784875601526216E-4</v>
      </c>
      <c r="Q685">
        <f t="shared" si="42"/>
        <v>1</v>
      </c>
      <c r="R685">
        <f t="shared" si="43"/>
        <v>0</v>
      </c>
      <c r="S685" s="6">
        <v>2689</v>
      </c>
    </row>
    <row r="686" spans="1:19" x14ac:dyDescent="0.25">
      <c r="A686" t="s">
        <v>303</v>
      </c>
      <c r="B686">
        <v>2010</v>
      </c>
      <c r="C686" s="2">
        <v>23856917</v>
      </c>
      <c r="D686" s="1" t="s">
        <v>166</v>
      </c>
      <c r="E686">
        <f t="shared" si="40"/>
        <v>1</v>
      </c>
      <c r="F686">
        <v>1421.5329424295401</v>
      </c>
      <c r="G686">
        <v>36114885</v>
      </c>
      <c r="H686" t="s">
        <v>20</v>
      </c>
      <c r="I686">
        <v>2</v>
      </c>
      <c r="J686">
        <v>36</v>
      </c>
      <c r="K686">
        <v>12</v>
      </c>
      <c r="L686">
        <v>16350</v>
      </c>
      <c r="M686">
        <v>10000</v>
      </c>
      <c r="N686">
        <v>26362</v>
      </c>
      <c r="P686">
        <f t="shared" si="41"/>
        <v>2.1998131795241766E-4</v>
      </c>
      <c r="Q686">
        <f t="shared" si="42"/>
        <v>1</v>
      </c>
      <c r="R686">
        <f t="shared" si="43"/>
        <v>0</v>
      </c>
      <c r="S686" s="6">
        <v>1790</v>
      </c>
    </row>
    <row r="687" spans="1:19" x14ac:dyDescent="0.25">
      <c r="A687" t="s">
        <v>303</v>
      </c>
      <c r="B687">
        <v>2011</v>
      </c>
      <c r="C687" s="2">
        <v>18321205</v>
      </c>
      <c r="D687" s="1" t="s">
        <v>307</v>
      </c>
      <c r="E687">
        <f t="shared" si="40"/>
        <v>1</v>
      </c>
      <c r="F687">
        <v>1525.67330586705</v>
      </c>
      <c r="G687">
        <v>36918193</v>
      </c>
      <c r="H687" t="s">
        <v>20</v>
      </c>
      <c r="I687">
        <v>1</v>
      </c>
      <c r="J687">
        <v>20</v>
      </c>
      <c r="K687">
        <v>30</v>
      </c>
      <c r="N687">
        <v>30</v>
      </c>
      <c r="P687">
        <f t="shared" si="41"/>
        <v>7.8552056976353097E-7</v>
      </c>
      <c r="Q687">
        <f t="shared" si="42"/>
        <v>0</v>
      </c>
      <c r="R687">
        <f t="shared" si="43"/>
        <v>0</v>
      </c>
      <c r="S687" s="6">
        <v>2653</v>
      </c>
    </row>
    <row r="688" spans="1:19" x14ac:dyDescent="0.25">
      <c r="A688" t="s">
        <v>303</v>
      </c>
      <c r="B688">
        <v>2012</v>
      </c>
      <c r="C688" s="2">
        <v>20158449</v>
      </c>
      <c r="D688" s="1" t="s">
        <v>308</v>
      </c>
      <c r="E688">
        <f t="shared" si="40"/>
        <v>1</v>
      </c>
      <c r="F688">
        <v>1715.03692107237</v>
      </c>
      <c r="G688">
        <v>37712420</v>
      </c>
      <c r="H688" t="s">
        <v>20</v>
      </c>
      <c r="I688">
        <v>3</v>
      </c>
      <c r="J688">
        <v>206</v>
      </c>
      <c r="K688">
        <v>135</v>
      </c>
      <c r="L688">
        <v>3335678</v>
      </c>
      <c r="N688">
        <v>3335813</v>
      </c>
      <c r="P688">
        <f t="shared" si="41"/>
        <v>2.6541651265020911E-2</v>
      </c>
      <c r="Q688">
        <f t="shared" si="42"/>
        <v>1</v>
      </c>
      <c r="R688">
        <f t="shared" si="43"/>
        <v>1</v>
      </c>
      <c r="S688" s="6">
        <v>1525</v>
      </c>
    </row>
    <row r="689" spans="1:19" x14ac:dyDescent="0.25">
      <c r="A689" t="s">
        <v>303</v>
      </c>
      <c r="B689">
        <v>2013</v>
      </c>
      <c r="C689" s="2">
        <v>47447448</v>
      </c>
      <c r="D689" s="1" t="s">
        <v>309</v>
      </c>
      <c r="E689">
        <f t="shared" si="40"/>
        <v>1</v>
      </c>
      <c r="F689">
        <v>1753.0947909365</v>
      </c>
      <c r="G689">
        <v>38515095</v>
      </c>
      <c r="H689" t="s">
        <v>20</v>
      </c>
      <c r="I689">
        <v>1</v>
      </c>
      <c r="J689">
        <v>76</v>
      </c>
      <c r="K689">
        <v>133</v>
      </c>
      <c r="L689">
        <v>500000</v>
      </c>
      <c r="N689">
        <v>500133</v>
      </c>
      <c r="O689">
        <v>7000</v>
      </c>
      <c r="P689">
        <f t="shared" si="41"/>
        <v>3.8975861282440037E-3</v>
      </c>
      <c r="Q689">
        <f t="shared" si="42"/>
        <v>1</v>
      </c>
      <c r="R689">
        <f t="shared" si="43"/>
        <v>0</v>
      </c>
      <c r="S689" s="6">
        <v>1935</v>
      </c>
    </row>
    <row r="690" spans="1:19" x14ac:dyDescent="0.25">
      <c r="A690" t="s">
        <v>303</v>
      </c>
      <c r="B690">
        <v>2014</v>
      </c>
      <c r="C690" s="2">
        <v>43218935</v>
      </c>
      <c r="D690" s="1" t="s">
        <v>310</v>
      </c>
      <c r="E690">
        <f t="shared" si="40"/>
        <v>1</v>
      </c>
      <c r="F690">
        <v>1761.8623870849101</v>
      </c>
      <c r="G690">
        <v>39350274</v>
      </c>
      <c r="H690" t="s">
        <v>20</v>
      </c>
      <c r="I690">
        <v>1</v>
      </c>
      <c r="J690">
        <v>39</v>
      </c>
      <c r="K690">
        <v>204</v>
      </c>
      <c r="L690">
        <v>266000</v>
      </c>
      <c r="N690">
        <v>266204</v>
      </c>
      <c r="P690">
        <f t="shared" si="41"/>
        <v>2.0304864967395143E-3</v>
      </c>
      <c r="Q690">
        <f t="shared" si="42"/>
        <v>1</v>
      </c>
      <c r="R690">
        <f t="shared" si="43"/>
        <v>0</v>
      </c>
      <c r="S690" s="6">
        <v>1912</v>
      </c>
    </row>
    <row r="691" spans="1:19" x14ac:dyDescent="0.25">
      <c r="A691" t="s">
        <v>303</v>
      </c>
      <c r="B691">
        <v>2015</v>
      </c>
      <c r="C691" s="2">
        <v>24195886</v>
      </c>
      <c r="D691" s="1" t="s">
        <v>311</v>
      </c>
      <c r="E691">
        <f t="shared" si="40"/>
        <v>1</v>
      </c>
      <c r="F691">
        <v>1807.6632461346301</v>
      </c>
      <c r="G691">
        <v>40234882</v>
      </c>
      <c r="H691" t="s">
        <v>20</v>
      </c>
      <c r="I691">
        <v>3</v>
      </c>
      <c r="J691">
        <v>36</v>
      </c>
      <c r="L691">
        <v>800000</v>
      </c>
      <c r="N691">
        <v>800000</v>
      </c>
      <c r="P691">
        <f t="shared" si="41"/>
        <v>5.9658681240819843E-3</v>
      </c>
      <c r="Q691">
        <f t="shared" si="42"/>
        <v>1</v>
      </c>
      <c r="R691">
        <f t="shared" si="43"/>
        <v>0</v>
      </c>
      <c r="S691" s="6">
        <v>2518</v>
      </c>
    </row>
    <row r="692" spans="1:19" x14ac:dyDescent="0.25">
      <c r="A692" t="s">
        <v>312</v>
      </c>
      <c r="B692">
        <v>2006</v>
      </c>
      <c r="C692"/>
      <c r="D692" s="1"/>
      <c r="E692">
        <f t="shared" si="40"/>
        <v>0</v>
      </c>
      <c r="F692">
        <v>3567.4430699455374</v>
      </c>
      <c r="G692">
        <v>1118204</v>
      </c>
      <c r="H692" t="s">
        <v>20</v>
      </c>
      <c r="I692">
        <v>1</v>
      </c>
      <c r="J692">
        <v>1</v>
      </c>
      <c r="L692">
        <v>6535</v>
      </c>
      <c r="N692">
        <v>6535</v>
      </c>
      <c r="P692">
        <f t="shared" si="41"/>
        <v>1.7541521940540367E-3</v>
      </c>
      <c r="Q692">
        <f t="shared" si="42"/>
        <v>1</v>
      </c>
      <c r="R692">
        <f t="shared" si="43"/>
        <v>0</v>
      </c>
    </row>
    <row r="693" spans="1:19" x14ac:dyDescent="0.25">
      <c r="A693" t="s">
        <v>312</v>
      </c>
      <c r="B693">
        <v>2007</v>
      </c>
      <c r="C693" s="2">
        <v>3136815</v>
      </c>
      <c r="D693" s="1" t="s">
        <v>313</v>
      </c>
      <c r="E693">
        <f t="shared" si="40"/>
        <v>1</v>
      </c>
      <c r="F693">
        <v>3657.60349448441</v>
      </c>
      <c r="G693">
        <v>1134853</v>
      </c>
      <c r="H693" t="s">
        <v>20</v>
      </c>
      <c r="I693">
        <v>2</v>
      </c>
      <c r="J693">
        <v>2</v>
      </c>
      <c r="L693">
        <v>411500</v>
      </c>
      <c r="N693">
        <v>411500</v>
      </c>
      <c r="P693">
        <f t="shared" si="41"/>
        <v>0.108782370932623</v>
      </c>
      <c r="Q693">
        <f t="shared" si="42"/>
        <v>1</v>
      </c>
      <c r="R693">
        <f t="shared" si="43"/>
        <v>1</v>
      </c>
    </row>
    <row r="694" spans="1:19" x14ac:dyDescent="0.25">
      <c r="A694" t="s">
        <v>312</v>
      </c>
      <c r="B694">
        <v>2008</v>
      </c>
      <c r="C694"/>
      <c r="D694" s="1"/>
      <c r="E694">
        <f t="shared" si="40"/>
        <v>0</v>
      </c>
      <c r="F694">
        <v>3756.8374294453993</v>
      </c>
      <c r="G694">
        <v>1153750</v>
      </c>
      <c r="H694" t="s">
        <v>20</v>
      </c>
      <c r="I694">
        <v>1</v>
      </c>
      <c r="L694">
        <v>2500</v>
      </c>
      <c r="N694">
        <v>2500</v>
      </c>
      <c r="P694">
        <f t="shared" si="41"/>
        <v>6.500541711809318E-4</v>
      </c>
      <c r="Q694">
        <f t="shared" si="42"/>
        <v>1</v>
      </c>
      <c r="R694">
        <f t="shared" si="43"/>
        <v>0</v>
      </c>
    </row>
    <row r="695" spans="1:19" x14ac:dyDescent="0.25">
      <c r="A695" t="s">
        <v>312</v>
      </c>
      <c r="B695">
        <v>2009</v>
      </c>
      <c r="C695" s="2">
        <v>1320110</v>
      </c>
      <c r="D695" s="1" t="s">
        <v>125</v>
      </c>
      <c r="E695">
        <f t="shared" si="40"/>
        <v>1</v>
      </c>
      <c r="F695">
        <v>3788.4341746785485</v>
      </c>
      <c r="G695">
        <v>1173529</v>
      </c>
      <c r="P695">
        <f t="shared" si="41"/>
        <v>0</v>
      </c>
      <c r="Q695">
        <f t="shared" si="42"/>
        <v>0</v>
      </c>
      <c r="R695">
        <f t="shared" si="43"/>
        <v>0</v>
      </c>
    </row>
    <row r="696" spans="1:19" x14ac:dyDescent="0.25">
      <c r="A696" t="s">
        <v>312</v>
      </c>
      <c r="B696">
        <v>2010</v>
      </c>
      <c r="C696"/>
      <c r="D696" s="1"/>
      <c r="E696">
        <f t="shared" si="40"/>
        <v>0</v>
      </c>
      <c r="F696">
        <v>3793.6594644121064</v>
      </c>
      <c r="G696">
        <v>1193148</v>
      </c>
      <c r="P696">
        <f t="shared" si="41"/>
        <v>0</v>
      </c>
      <c r="Q696">
        <f t="shared" si="42"/>
        <v>0</v>
      </c>
      <c r="R696">
        <f t="shared" si="43"/>
        <v>0</v>
      </c>
    </row>
    <row r="697" spans="1:19" x14ac:dyDescent="0.25">
      <c r="A697" t="s">
        <v>312</v>
      </c>
      <c r="B697">
        <v>2011</v>
      </c>
      <c r="C697"/>
      <c r="D697" s="1"/>
      <c r="E697">
        <f t="shared" si="40"/>
        <v>0</v>
      </c>
      <c r="F697">
        <v>3804.2396361782075</v>
      </c>
      <c r="G697">
        <v>1212458</v>
      </c>
      <c r="P697">
        <f t="shared" si="41"/>
        <v>0</v>
      </c>
      <c r="Q697">
        <f t="shared" si="42"/>
        <v>0</v>
      </c>
      <c r="R697">
        <f t="shared" si="43"/>
        <v>0</v>
      </c>
    </row>
    <row r="698" spans="1:19" x14ac:dyDescent="0.25">
      <c r="A698" t="s">
        <v>312</v>
      </c>
      <c r="B698">
        <v>2012</v>
      </c>
      <c r="C698"/>
      <c r="D698" s="1"/>
      <c r="E698">
        <f t="shared" si="40"/>
        <v>0</v>
      </c>
      <c r="F698">
        <v>3873.1966782805102</v>
      </c>
      <c r="G698">
        <v>1231694</v>
      </c>
      <c r="P698">
        <f t="shared" si="41"/>
        <v>0</v>
      </c>
      <c r="Q698">
        <f t="shared" si="42"/>
        <v>0</v>
      </c>
      <c r="R698">
        <f t="shared" si="43"/>
        <v>0</v>
      </c>
    </row>
    <row r="699" spans="1:19" x14ac:dyDescent="0.25">
      <c r="A699" t="s">
        <v>312</v>
      </c>
      <c r="B699">
        <v>2013</v>
      </c>
      <c r="C699"/>
      <c r="D699" s="1"/>
      <c r="E699">
        <f t="shared" si="40"/>
        <v>0</v>
      </c>
      <c r="F699">
        <v>3988.9759394359198</v>
      </c>
      <c r="G699">
        <v>1250641</v>
      </c>
      <c r="P699">
        <f t="shared" si="41"/>
        <v>0</v>
      </c>
      <c r="Q699">
        <f t="shared" si="42"/>
        <v>0</v>
      </c>
      <c r="R699">
        <f t="shared" si="43"/>
        <v>0</v>
      </c>
    </row>
    <row r="700" spans="1:19" x14ac:dyDescent="0.25">
      <c r="A700" t="s">
        <v>312</v>
      </c>
      <c r="B700">
        <v>2014</v>
      </c>
      <c r="C700"/>
      <c r="D700" s="1"/>
      <c r="E700">
        <f t="shared" si="40"/>
        <v>0</v>
      </c>
      <c r="F700">
        <v>4038.9599358750706</v>
      </c>
      <c r="G700">
        <v>1269112</v>
      </c>
      <c r="H700" t="s">
        <v>20</v>
      </c>
      <c r="I700">
        <v>1</v>
      </c>
      <c r="J700">
        <v>11</v>
      </c>
      <c r="L700">
        <v>400</v>
      </c>
      <c r="N700">
        <v>400</v>
      </c>
      <c r="P700">
        <f t="shared" si="41"/>
        <v>1.0322178026840815E-4</v>
      </c>
      <c r="Q700">
        <f t="shared" si="42"/>
        <v>1</v>
      </c>
      <c r="R700">
        <f t="shared" si="43"/>
        <v>0</v>
      </c>
    </row>
    <row r="701" spans="1:19" x14ac:dyDescent="0.25">
      <c r="A701" t="s">
        <v>312</v>
      </c>
      <c r="B701">
        <v>2015</v>
      </c>
      <c r="C701"/>
      <c r="D701" s="1"/>
      <c r="E701">
        <f t="shared" si="40"/>
        <v>0</v>
      </c>
      <c r="F701">
        <v>4057.284441006313</v>
      </c>
      <c r="G701">
        <v>1286970</v>
      </c>
      <c r="P701">
        <f t="shared" si="41"/>
        <v>0</v>
      </c>
      <c r="Q701">
        <f t="shared" si="42"/>
        <v>0</v>
      </c>
      <c r="R701">
        <f t="shared" si="43"/>
        <v>0</v>
      </c>
    </row>
    <row r="702" spans="1:19" x14ac:dyDescent="0.25">
      <c r="A702" t="s">
        <v>314</v>
      </c>
      <c r="B702">
        <v>2006</v>
      </c>
      <c r="C702"/>
      <c r="D702" s="1"/>
      <c r="E702">
        <f t="shared" si="40"/>
        <v>0</v>
      </c>
      <c r="F702">
        <v>631.39621619645948</v>
      </c>
      <c r="G702">
        <v>6949566</v>
      </c>
      <c r="H702" t="s">
        <v>20</v>
      </c>
      <c r="I702">
        <v>3</v>
      </c>
      <c r="J702">
        <v>25</v>
      </c>
      <c r="K702">
        <v>24</v>
      </c>
      <c r="L702">
        <v>29131</v>
      </c>
      <c r="N702">
        <v>29155</v>
      </c>
      <c r="O702">
        <v>22000</v>
      </c>
      <c r="P702">
        <f t="shared" si="41"/>
        <v>1.2621651481545754E-3</v>
      </c>
      <c r="Q702">
        <f t="shared" si="42"/>
        <v>1</v>
      </c>
      <c r="R702">
        <f t="shared" si="43"/>
        <v>0</v>
      </c>
      <c r="S702">
        <v>8</v>
      </c>
    </row>
    <row r="703" spans="1:19" x14ac:dyDescent="0.25">
      <c r="A703" t="s">
        <v>314</v>
      </c>
      <c r="B703">
        <v>2007</v>
      </c>
      <c r="C703" s="2">
        <v>119814</v>
      </c>
      <c r="D703" s="1" t="s">
        <v>315</v>
      </c>
      <c r="E703">
        <f t="shared" si="40"/>
        <v>1</v>
      </c>
      <c r="F703">
        <v>666.31557370757537</v>
      </c>
      <c r="G703">
        <v>7099021</v>
      </c>
      <c r="H703" t="s">
        <v>20</v>
      </c>
      <c r="I703">
        <v>4</v>
      </c>
      <c r="J703">
        <v>49</v>
      </c>
      <c r="K703">
        <v>3</v>
      </c>
      <c r="L703">
        <v>24184</v>
      </c>
      <c r="M703">
        <v>125</v>
      </c>
      <c r="N703">
        <v>24312</v>
      </c>
      <c r="P703">
        <f t="shared" si="41"/>
        <v>1.0343116325476427E-3</v>
      </c>
      <c r="Q703">
        <f t="shared" si="42"/>
        <v>1</v>
      </c>
      <c r="R703">
        <f t="shared" si="43"/>
        <v>0</v>
      </c>
    </row>
    <row r="704" spans="1:19" x14ac:dyDescent="0.25">
      <c r="A704" t="s">
        <v>314</v>
      </c>
      <c r="B704">
        <v>2008</v>
      </c>
      <c r="C704" s="2">
        <v>7647237</v>
      </c>
      <c r="D704" s="1" t="s">
        <v>316</v>
      </c>
      <c r="E704">
        <f t="shared" si="40"/>
        <v>1</v>
      </c>
      <c r="F704">
        <v>703.58731200415616</v>
      </c>
      <c r="G704">
        <v>7254072</v>
      </c>
      <c r="H704" t="s">
        <v>20</v>
      </c>
      <c r="I704">
        <v>2</v>
      </c>
      <c r="L704">
        <v>2800000</v>
      </c>
      <c r="N704">
        <v>2800000</v>
      </c>
      <c r="O704">
        <v>840000</v>
      </c>
      <c r="P704">
        <f t="shared" si="41"/>
        <v>0.11579703096412608</v>
      </c>
      <c r="Q704">
        <f t="shared" si="42"/>
        <v>1</v>
      </c>
      <c r="R704">
        <f t="shared" si="43"/>
        <v>1</v>
      </c>
    </row>
    <row r="705" spans="1:19" x14ac:dyDescent="0.25">
      <c r="A705" t="s">
        <v>314</v>
      </c>
      <c r="B705">
        <v>2009</v>
      </c>
      <c r="C705"/>
      <c r="D705" s="1"/>
      <c r="E705">
        <f t="shared" si="40"/>
        <v>0</v>
      </c>
      <c r="F705">
        <v>714.47725206295434</v>
      </c>
      <c r="G705">
        <v>7414960</v>
      </c>
      <c r="H705" t="s">
        <v>20</v>
      </c>
      <c r="I705">
        <v>1</v>
      </c>
      <c r="J705">
        <v>21</v>
      </c>
      <c r="L705">
        <v>15000</v>
      </c>
      <c r="N705">
        <v>15000</v>
      </c>
      <c r="O705">
        <v>1000</v>
      </c>
      <c r="P705">
        <f t="shared" si="41"/>
        <v>6.0971333628232654E-4</v>
      </c>
      <c r="Q705">
        <f t="shared" si="42"/>
        <v>1</v>
      </c>
      <c r="R705">
        <f t="shared" si="43"/>
        <v>0</v>
      </c>
      <c r="S705" s="6">
        <v>17</v>
      </c>
    </row>
    <row r="706" spans="1:19" x14ac:dyDescent="0.25">
      <c r="A706" t="s">
        <v>314</v>
      </c>
      <c r="B706">
        <v>2010</v>
      </c>
      <c r="C706" s="2">
        <v>941309</v>
      </c>
      <c r="D706" s="1" t="s">
        <v>42</v>
      </c>
      <c r="E706">
        <f t="shared" si="40"/>
        <v>1</v>
      </c>
      <c r="F706">
        <v>744.18422732649526</v>
      </c>
      <c r="G706">
        <v>7581696</v>
      </c>
      <c r="H706" t="s">
        <v>20</v>
      </c>
      <c r="I706">
        <v>4</v>
      </c>
      <c r="J706">
        <v>96</v>
      </c>
      <c r="K706">
        <v>300</v>
      </c>
      <c r="L706">
        <v>15484</v>
      </c>
      <c r="M706">
        <v>1134</v>
      </c>
      <c r="N706">
        <v>16918</v>
      </c>
      <c r="O706">
        <v>205500</v>
      </c>
      <c r="P706">
        <f t="shared" si="41"/>
        <v>6.820901286466774E-4</v>
      </c>
      <c r="Q706">
        <f t="shared" si="42"/>
        <v>1</v>
      </c>
      <c r="R706">
        <f t="shared" si="43"/>
        <v>0</v>
      </c>
      <c r="S706" s="6">
        <v>98</v>
      </c>
    </row>
    <row r="707" spans="1:19" x14ac:dyDescent="0.25">
      <c r="A707" t="s">
        <v>314</v>
      </c>
      <c r="B707">
        <v>2011</v>
      </c>
      <c r="C707"/>
      <c r="D707" s="1"/>
      <c r="E707">
        <f t="shared" ref="E707:E770" si="44">IF(C707&gt;0,1,0)</f>
        <v>0</v>
      </c>
      <c r="F707">
        <v>781.50095076399032</v>
      </c>
      <c r="G707">
        <v>7753925</v>
      </c>
      <c r="H707" t="s">
        <v>20</v>
      </c>
      <c r="I707">
        <v>2</v>
      </c>
      <c r="L707">
        <v>2130</v>
      </c>
      <c r="N707">
        <v>2130</v>
      </c>
      <c r="P707">
        <f t="shared" ref="P707:P770" si="45">(J707+(0.3*N707))/G707</f>
        <v>8.2409876288460363E-5</v>
      </c>
      <c r="Q707">
        <f t="shared" ref="Q707:Q770" si="46">IF(P707&gt;0.0001,1,0)</f>
        <v>0</v>
      </c>
      <c r="R707">
        <f t="shared" ref="R707:R770" si="47">IF(P707&gt;0.01,1,0)</f>
        <v>0</v>
      </c>
      <c r="S707" s="6">
        <v>28</v>
      </c>
    </row>
    <row r="708" spans="1:19" x14ac:dyDescent="0.25">
      <c r="A708" t="s">
        <v>314</v>
      </c>
      <c r="B708">
        <v>2012</v>
      </c>
      <c r="C708"/>
      <c r="D708" s="1"/>
      <c r="E708">
        <f t="shared" si="44"/>
        <v>0</v>
      </c>
      <c r="F708">
        <v>821.36370042724457</v>
      </c>
      <c r="G708">
        <v>7930929</v>
      </c>
      <c r="H708" t="s">
        <v>20</v>
      </c>
      <c r="I708">
        <v>3</v>
      </c>
      <c r="J708">
        <v>3</v>
      </c>
      <c r="L708">
        <v>8087</v>
      </c>
      <c r="N708">
        <v>8087</v>
      </c>
      <c r="O708">
        <v>760</v>
      </c>
      <c r="P708">
        <f t="shared" si="45"/>
        <v>3.0628189963622168E-4</v>
      </c>
      <c r="Q708">
        <f t="shared" si="46"/>
        <v>1</v>
      </c>
      <c r="R708">
        <f t="shared" si="47"/>
        <v>0</v>
      </c>
    </row>
    <row r="709" spans="1:19" x14ac:dyDescent="0.25">
      <c r="A709" t="s">
        <v>314</v>
      </c>
      <c r="B709">
        <v>2013</v>
      </c>
      <c r="C709"/>
      <c r="D709" s="1"/>
      <c r="E709">
        <f t="shared" si="44"/>
        <v>0</v>
      </c>
      <c r="F709">
        <v>862.46520732920976</v>
      </c>
      <c r="G709">
        <v>8111894</v>
      </c>
      <c r="H709" t="s">
        <v>20</v>
      </c>
      <c r="I709">
        <v>1</v>
      </c>
      <c r="L709">
        <v>2500</v>
      </c>
      <c r="N709">
        <v>2500</v>
      </c>
      <c r="P709">
        <f t="shared" si="45"/>
        <v>9.2456829440818624E-5</v>
      </c>
      <c r="Q709">
        <f t="shared" si="46"/>
        <v>0</v>
      </c>
      <c r="R709">
        <f t="shared" si="47"/>
        <v>0</v>
      </c>
      <c r="S709">
        <v>3</v>
      </c>
    </row>
    <row r="710" spans="1:19" x14ac:dyDescent="0.25">
      <c r="A710" t="s">
        <v>314</v>
      </c>
      <c r="B710">
        <v>2014</v>
      </c>
      <c r="C710"/>
      <c r="D710" s="1"/>
      <c r="E710">
        <f t="shared" si="44"/>
        <v>0</v>
      </c>
      <c r="F710">
        <v>899.83908559329348</v>
      </c>
      <c r="G710">
        <v>8295840</v>
      </c>
      <c r="H710" t="s">
        <v>20</v>
      </c>
      <c r="I710">
        <v>2</v>
      </c>
      <c r="J710">
        <v>20</v>
      </c>
      <c r="K710">
        <v>38</v>
      </c>
      <c r="L710">
        <v>12760</v>
      </c>
      <c r="M710">
        <v>425</v>
      </c>
      <c r="N710">
        <v>13223</v>
      </c>
      <c r="P710">
        <f t="shared" si="45"/>
        <v>4.8059027175066053E-4</v>
      </c>
      <c r="Q710">
        <f t="shared" si="46"/>
        <v>1</v>
      </c>
      <c r="R710">
        <f t="shared" si="47"/>
        <v>0</v>
      </c>
    </row>
    <row r="711" spans="1:19" x14ac:dyDescent="0.25">
      <c r="A711" t="s">
        <v>314</v>
      </c>
      <c r="B711">
        <v>2015</v>
      </c>
      <c r="C711"/>
      <c r="D711" s="1"/>
      <c r="E711">
        <f t="shared" si="44"/>
        <v>0</v>
      </c>
      <c r="F711">
        <v>932.91106068400893</v>
      </c>
      <c r="G711">
        <v>8481855</v>
      </c>
      <c r="H711" t="s">
        <v>20</v>
      </c>
      <c r="I711">
        <v>4</v>
      </c>
      <c r="J711">
        <v>12</v>
      </c>
      <c r="K711">
        <v>14</v>
      </c>
      <c r="L711">
        <v>18764</v>
      </c>
      <c r="N711">
        <v>18778</v>
      </c>
      <c r="O711">
        <v>5000</v>
      </c>
      <c r="P711">
        <f t="shared" si="45"/>
        <v>6.6558553523963799E-4</v>
      </c>
      <c r="Q711">
        <f t="shared" si="46"/>
        <v>1</v>
      </c>
      <c r="R711">
        <f t="shared" si="47"/>
        <v>0</v>
      </c>
    </row>
    <row r="712" spans="1:19" x14ac:dyDescent="0.25">
      <c r="A712" t="s">
        <v>317</v>
      </c>
      <c r="B712">
        <v>2006</v>
      </c>
      <c r="C712"/>
      <c r="D712" s="1"/>
      <c r="E712">
        <f t="shared" si="44"/>
        <v>0</v>
      </c>
      <c r="F712">
        <v>625.82124708928905</v>
      </c>
      <c r="G712">
        <v>40260847</v>
      </c>
      <c r="H712" t="s">
        <v>20</v>
      </c>
      <c r="I712">
        <v>8</v>
      </c>
      <c r="J712">
        <v>70</v>
      </c>
      <c r="K712">
        <v>28</v>
      </c>
      <c r="L712">
        <v>3701410</v>
      </c>
      <c r="M712">
        <v>21500</v>
      </c>
      <c r="N712">
        <v>3722938</v>
      </c>
      <c r="P712">
        <f t="shared" si="45"/>
        <v>2.7742868896921118E-2</v>
      </c>
      <c r="Q712">
        <f t="shared" si="46"/>
        <v>1</v>
      </c>
      <c r="R712">
        <f t="shared" si="47"/>
        <v>1</v>
      </c>
    </row>
    <row r="713" spans="1:19" x14ac:dyDescent="0.25">
      <c r="A713" t="s">
        <v>317</v>
      </c>
      <c r="B713">
        <v>2007</v>
      </c>
      <c r="C713" s="2">
        <v>1200061</v>
      </c>
      <c r="D713" s="1" t="s">
        <v>183</v>
      </c>
      <c r="E713">
        <f t="shared" si="44"/>
        <v>1</v>
      </c>
      <c r="F713">
        <v>658.21060334895901</v>
      </c>
      <c r="G713">
        <v>41522004</v>
      </c>
      <c r="H713" t="s">
        <v>20</v>
      </c>
      <c r="I713">
        <v>2</v>
      </c>
      <c r="J713">
        <v>119</v>
      </c>
      <c r="L713">
        <v>284</v>
      </c>
      <c r="N713">
        <v>284</v>
      </c>
      <c r="P713">
        <f t="shared" si="45"/>
        <v>4.9178743877583557E-6</v>
      </c>
      <c r="Q713">
        <f t="shared" si="46"/>
        <v>0</v>
      </c>
      <c r="R713">
        <f t="shared" si="47"/>
        <v>0</v>
      </c>
      <c r="S713">
        <v>3</v>
      </c>
    </row>
    <row r="714" spans="1:19" x14ac:dyDescent="0.25">
      <c r="A714" t="s">
        <v>317</v>
      </c>
      <c r="B714">
        <v>2008</v>
      </c>
      <c r="C714" s="2">
        <v>499958</v>
      </c>
      <c r="D714" s="1" t="s">
        <v>49</v>
      </c>
      <c r="E714">
        <f t="shared" si="44"/>
        <v>1</v>
      </c>
      <c r="F714">
        <v>673.43394621052403</v>
      </c>
      <c r="G714">
        <v>42844744</v>
      </c>
      <c r="H714" t="s">
        <v>20</v>
      </c>
      <c r="I714">
        <v>4</v>
      </c>
      <c r="J714">
        <v>73</v>
      </c>
      <c r="K714">
        <v>22</v>
      </c>
      <c r="L714">
        <v>8170</v>
      </c>
      <c r="M714">
        <v>1942</v>
      </c>
      <c r="N714">
        <v>10134</v>
      </c>
      <c r="P714">
        <f t="shared" si="45"/>
        <v>7.266235503706125E-5</v>
      </c>
      <c r="Q714">
        <f t="shared" si="46"/>
        <v>0</v>
      </c>
      <c r="R714">
        <f t="shared" si="47"/>
        <v>0</v>
      </c>
    </row>
    <row r="715" spans="1:19" x14ac:dyDescent="0.25">
      <c r="A715" t="s">
        <v>317</v>
      </c>
      <c r="B715">
        <v>2009</v>
      </c>
      <c r="C715" s="2">
        <v>1516283</v>
      </c>
      <c r="D715" s="1" t="s">
        <v>50</v>
      </c>
      <c r="E715">
        <f t="shared" si="44"/>
        <v>1</v>
      </c>
      <c r="F715">
        <v>687.612611101722</v>
      </c>
      <c r="G715">
        <v>44222113</v>
      </c>
      <c r="H715" t="s">
        <v>20</v>
      </c>
      <c r="I715">
        <v>4</v>
      </c>
      <c r="J715">
        <v>50</v>
      </c>
      <c r="L715">
        <v>51205</v>
      </c>
      <c r="N715">
        <v>51205</v>
      </c>
      <c r="P715">
        <f t="shared" si="45"/>
        <v>3.485021170290981E-4</v>
      </c>
      <c r="Q715">
        <f t="shared" si="46"/>
        <v>1</v>
      </c>
      <c r="R715">
        <f t="shared" si="47"/>
        <v>0</v>
      </c>
    </row>
    <row r="716" spans="1:19" x14ac:dyDescent="0.25">
      <c r="A716" t="s">
        <v>317</v>
      </c>
      <c r="B716">
        <v>2010</v>
      </c>
      <c r="C716"/>
      <c r="D716" s="1"/>
      <c r="E716">
        <f t="shared" si="44"/>
        <v>0</v>
      </c>
      <c r="F716">
        <v>708.52193232536297</v>
      </c>
      <c r="G716">
        <v>45648525</v>
      </c>
      <c r="P716">
        <f t="shared" si="45"/>
        <v>0</v>
      </c>
      <c r="Q716">
        <f t="shared" si="46"/>
        <v>0</v>
      </c>
      <c r="R716">
        <f t="shared" si="47"/>
        <v>0</v>
      </c>
    </row>
    <row r="717" spans="1:19" x14ac:dyDescent="0.25">
      <c r="A717" t="s">
        <v>317</v>
      </c>
      <c r="B717">
        <v>2011</v>
      </c>
      <c r="C717"/>
      <c r="D717" s="1"/>
      <c r="E717">
        <f t="shared" si="44"/>
        <v>0</v>
      </c>
      <c r="F717">
        <v>740.64434547754695</v>
      </c>
      <c r="G717">
        <v>47122998</v>
      </c>
      <c r="H717" t="s">
        <v>20</v>
      </c>
      <c r="I717">
        <v>4</v>
      </c>
      <c r="J717">
        <v>37</v>
      </c>
      <c r="K717">
        <v>200</v>
      </c>
      <c r="L717">
        <v>1059000</v>
      </c>
      <c r="M717">
        <v>6776</v>
      </c>
      <c r="N717">
        <v>1065976</v>
      </c>
      <c r="P717">
        <f t="shared" si="45"/>
        <v>6.7871275931976989E-3</v>
      </c>
      <c r="Q717">
        <f t="shared" si="46"/>
        <v>1</v>
      </c>
      <c r="R717">
        <f t="shared" si="47"/>
        <v>0</v>
      </c>
    </row>
    <row r="718" spans="1:19" x14ac:dyDescent="0.25">
      <c r="A718" t="s">
        <v>317</v>
      </c>
      <c r="B718">
        <v>2012</v>
      </c>
      <c r="C718"/>
      <c r="D718" s="1"/>
      <c r="E718">
        <f t="shared" si="44"/>
        <v>0</v>
      </c>
      <c r="F718">
        <v>754.38539618434095</v>
      </c>
      <c r="G718">
        <v>48645709</v>
      </c>
      <c r="H718" t="s">
        <v>20</v>
      </c>
      <c r="I718">
        <v>1</v>
      </c>
      <c r="J718">
        <v>10</v>
      </c>
      <c r="P718">
        <f t="shared" si="45"/>
        <v>2.0556797722898848E-7</v>
      </c>
      <c r="Q718">
        <f t="shared" si="46"/>
        <v>0</v>
      </c>
      <c r="R718">
        <f t="shared" si="47"/>
        <v>0</v>
      </c>
    </row>
    <row r="719" spans="1:19" x14ac:dyDescent="0.25">
      <c r="A719" t="s">
        <v>317</v>
      </c>
      <c r="B719">
        <v>2013</v>
      </c>
      <c r="C719"/>
      <c r="D719" s="1"/>
      <c r="E719">
        <f t="shared" si="44"/>
        <v>0</v>
      </c>
      <c r="F719">
        <v>783.95465675966898</v>
      </c>
      <c r="G719">
        <v>50213457</v>
      </c>
      <c r="P719">
        <f t="shared" si="45"/>
        <v>0</v>
      </c>
      <c r="Q719">
        <f t="shared" si="46"/>
        <v>0</v>
      </c>
      <c r="R719">
        <f t="shared" si="47"/>
        <v>0</v>
      </c>
    </row>
    <row r="720" spans="1:19" x14ac:dyDescent="0.25">
      <c r="A720" t="s">
        <v>317</v>
      </c>
      <c r="B720">
        <v>2014</v>
      </c>
      <c r="C720"/>
      <c r="D720" s="1"/>
      <c r="E720">
        <f t="shared" si="44"/>
        <v>0</v>
      </c>
      <c r="F720">
        <v>812.56299623907705</v>
      </c>
      <c r="G720">
        <v>51822621</v>
      </c>
      <c r="H720" t="s">
        <v>20</v>
      </c>
      <c r="I720">
        <v>2</v>
      </c>
      <c r="J720">
        <v>31</v>
      </c>
      <c r="L720">
        <v>40000</v>
      </c>
      <c r="N720">
        <v>40000</v>
      </c>
      <c r="P720">
        <f t="shared" si="45"/>
        <v>2.3215730443274955E-4</v>
      </c>
      <c r="Q720">
        <f t="shared" si="46"/>
        <v>1</v>
      </c>
      <c r="R720">
        <f t="shared" si="47"/>
        <v>0</v>
      </c>
    </row>
    <row r="721" spans="1:18" x14ac:dyDescent="0.25">
      <c r="A721" t="s">
        <v>317</v>
      </c>
      <c r="B721">
        <v>2015</v>
      </c>
      <c r="C721" s="2">
        <v>9156319</v>
      </c>
      <c r="D721" s="1" t="s">
        <v>199</v>
      </c>
      <c r="E721">
        <f t="shared" si="44"/>
        <v>1</v>
      </c>
      <c r="F721">
        <v>842.37375444273505</v>
      </c>
      <c r="G721">
        <v>53470420</v>
      </c>
      <c r="H721" t="s">
        <v>20</v>
      </c>
      <c r="I721">
        <v>4</v>
      </c>
      <c r="J721">
        <v>305</v>
      </c>
      <c r="K721">
        <v>17138</v>
      </c>
      <c r="L721">
        <v>5000</v>
      </c>
      <c r="M721">
        <v>5000</v>
      </c>
      <c r="N721">
        <v>27138</v>
      </c>
      <c r="P721">
        <f t="shared" si="45"/>
        <v>1.5796397335199536E-4</v>
      </c>
      <c r="Q721">
        <f t="shared" si="46"/>
        <v>1</v>
      </c>
      <c r="R721">
        <f t="shared" si="47"/>
        <v>0</v>
      </c>
    </row>
    <row r="722" spans="1:18" x14ac:dyDescent="0.25">
      <c r="A722" t="s">
        <v>318</v>
      </c>
      <c r="B722">
        <v>2006</v>
      </c>
      <c r="C722" s="2">
        <v>5547931</v>
      </c>
      <c r="D722" t="s">
        <v>319</v>
      </c>
      <c r="E722">
        <f t="shared" si="44"/>
        <v>1</v>
      </c>
      <c r="F722">
        <v>596.35440719962423</v>
      </c>
      <c r="G722">
        <v>996052</v>
      </c>
      <c r="H722" t="s">
        <v>20</v>
      </c>
      <c r="I722">
        <v>1</v>
      </c>
      <c r="L722">
        <v>8730</v>
      </c>
      <c r="N722">
        <v>8730</v>
      </c>
      <c r="P722">
        <f t="shared" si="45"/>
        <v>2.6293807953801608E-3</v>
      </c>
      <c r="Q722">
        <f t="shared" si="46"/>
        <v>1</v>
      </c>
      <c r="R722">
        <f t="shared" si="47"/>
        <v>0</v>
      </c>
    </row>
    <row r="723" spans="1:18" x14ac:dyDescent="0.25">
      <c r="A723" t="s">
        <v>318</v>
      </c>
      <c r="B723">
        <v>2007</v>
      </c>
      <c r="C723" s="2">
        <v>1300564</v>
      </c>
      <c r="D723" s="1" t="s">
        <v>320</v>
      </c>
      <c r="E723">
        <f t="shared" si="44"/>
        <v>1</v>
      </c>
      <c r="F723">
        <v>653.37931333979486</v>
      </c>
      <c r="G723">
        <v>1013194</v>
      </c>
      <c r="H723" t="s">
        <v>20</v>
      </c>
      <c r="I723">
        <v>3</v>
      </c>
      <c r="J723">
        <v>1</v>
      </c>
      <c r="L723">
        <v>947</v>
      </c>
      <c r="N723">
        <v>947</v>
      </c>
      <c r="P723">
        <f t="shared" si="45"/>
        <v>2.8138737497458531E-4</v>
      </c>
      <c r="Q723">
        <f t="shared" si="46"/>
        <v>1</v>
      </c>
      <c r="R723">
        <f t="shared" si="47"/>
        <v>0</v>
      </c>
    </row>
    <row r="724" spans="1:18" x14ac:dyDescent="0.25">
      <c r="A724" t="s">
        <v>318</v>
      </c>
      <c r="B724">
        <v>2008</v>
      </c>
      <c r="C724"/>
      <c r="D724" s="1"/>
      <c r="E724">
        <f t="shared" si="44"/>
        <v>0</v>
      </c>
      <c r="F724">
        <v>733.53191737092857</v>
      </c>
      <c r="G724">
        <v>1030630</v>
      </c>
      <c r="P724">
        <f t="shared" si="45"/>
        <v>0</v>
      </c>
      <c r="Q724">
        <f t="shared" si="46"/>
        <v>0</v>
      </c>
      <c r="R724">
        <f t="shared" si="47"/>
        <v>0</v>
      </c>
    </row>
    <row r="725" spans="1:18" x14ac:dyDescent="0.25">
      <c r="A725" t="s">
        <v>318</v>
      </c>
      <c r="B725">
        <v>2009</v>
      </c>
      <c r="C725"/>
      <c r="D725" s="1"/>
      <c r="E725">
        <f t="shared" si="44"/>
        <v>0</v>
      </c>
      <c r="F725">
        <v>814.60023064442123</v>
      </c>
      <c r="G725">
        <v>1048367</v>
      </c>
      <c r="P725">
        <f t="shared" si="45"/>
        <v>0</v>
      </c>
      <c r="Q725">
        <f t="shared" si="46"/>
        <v>0</v>
      </c>
      <c r="R725">
        <f t="shared" si="47"/>
        <v>0</v>
      </c>
    </row>
    <row r="726" spans="1:18" x14ac:dyDescent="0.25">
      <c r="A726" t="s">
        <v>318</v>
      </c>
      <c r="B726">
        <v>2010</v>
      </c>
      <c r="C726"/>
      <c r="D726" s="1"/>
      <c r="E726">
        <f t="shared" si="44"/>
        <v>0</v>
      </c>
      <c r="F726">
        <v>884.27610794732607</v>
      </c>
      <c r="G726">
        <v>1066409</v>
      </c>
      <c r="P726">
        <f t="shared" si="45"/>
        <v>0</v>
      </c>
      <c r="Q726">
        <f t="shared" si="46"/>
        <v>0</v>
      </c>
      <c r="R726">
        <f t="shared" si="47"/>
        <v>0</v>
      </c>
    </row>
    <row r="727" spans="1:18" x14ac:dyDescent="0.25">
      <c r="A727" t="s">
        <v>318</v>
      </c>
      <c r="B727">
        <v>2011</v>
      </c>
      <c r="C727"/>
      <c r="D727" s="1"/>
      <c r="E727">
        <f t="shared" si="44"/>
        <v>0</v>
      </c>
      <c r="F727">
        <v>909.50310248555866</v>
      </c>
      <c r="G727">
        <v>1120392</v>
      </c>
      <c r="P727">
        <f t="shared" si="45"/>
        <v>0</v>
      </c>
      <c r="Q727">
        <f t="shared" si="46"/>
        <v>0</v>
      </c>
      <c r="R727">
        <f t="shared" si="47"/>
        <v>0</v>
      </c>
    </row>
    <row r="728" spans="1:18" x14ac:dyDescent="0.25">
      <c r="A728" t="s">
        <v>318</v>
      </c>
      <c r="B728">
        <v>2012</v>
      </c>
      <c r="C728"/>
      <c r="D728" s="1"/>
      <c r="E728">
        <f t="shared" si="44"/>
        <v>0</v>
      </c>
      <c r="F728">
        <v>938.24143267203851</v>
      </c>
      <c r="G728">
        <v>1148958</v>
      </c>
      <c r="P728">
        <f t="shared" si="45"/>
        <v>0</v>
      </c>
      <c r="Q728">
        <f t="shared" si="46"/>
        <v>0</v>
      </c>
      <c r="R728">
        <f t="shared" si="47"/>
        <v>0</v>
      </c>
    </row>
    <row r="729" spans="1:18" x14ac:dyDescent="0.25">
      <c r="A729" t="s">
        <v>318</v>
      </c>
      <c r="B729">
        <v>2013</v>
      </c>
      <c r="C729"/>
      <c r="D729" s="1"/>
      <c r="E729">
        <f t="shared" si="44"/>
        <v>0</v>
      </c>
      <c r="F729">
        <v>939.77555549717852</v>
      </c>
      <c r="G729">
        <v>1180069</v>
      </c>
      <c r="P729">
        <f t="shared" si="45"/>
        <v>0</v>
      </c>
      <c r="Q729">
        <f t="shared" si="46"/>
        <v>0</v>
      </c>
      <c r="R729">
        <f t="shared" si="47"/>
        <v>0</v>
      </c>
    </row>
    <row r="730" spans="1:18" x14ac:dyDescent="0.25">
      <c r="A730" t="s">
        <v>318</v>
      </c>
      <c r="B730">
        <v>2014</v>
      </c>
      <c r="C730"/>
      <c r="D730" s="1"/>
      <c r="E730">
        <f t="shared" si="44"/>
        <v>0</v>
      </c>
      <c r="F730">
        <v>968.56135638190358</v>
      </c>
      <c r="G730">
        <v>1212107</v>
      </c>
      <c r="H730" t="s">
        <v>20</v>
      </c>
      <c r="I730">
        <v>1</v>
      </c>
      <c r="J730">
        <v>2</v>
      </c>
      <c r="K730">
        <v>197</v>
      </c>
      <c r="N730">
        <v>197</v>
      </c>
      <c r="P730">
        <f t="shared" si="45"/>
        <v>5.0408091034867378E-5</v>
      </c>
      <c r="Q730">
        <f t="shared" si="46"/>
        <v>0</v>
      </c>
      <c r="R730">
        <f t="shared" si="47"/>
        <v>0</v>
      </c>
    </row>
    <row r="731" spans="1:18" x14ac:dyDescent="0.25">
      <c r="A731" t="s">
        <v>318</v>
      </c>
      <c r="B731">
        <v>2015</v>
      </c>
      <c r="C731"/>
      <c r="D731" s="1"/>
      <c r="E731">
        <f t="shared" si="44"/>
        <v>0</v>
      </c>
      <c r="F731">
        <v>983.50782922294104</v>
      </c>
      <c r="G731">
        <v>1245015</v>
      </c>
      <c r="H731" t="s">
        <v>20</v>
      </c>
      <c r="I731">
        <v>1</v>
      </c>
      <c r="K731">
        <v>3</v>
      </c>
      <c r="M731">
        <v>2000</v>
      </c>
      <c r="N731">
        <v>2003</v>
      </c>
      <c r="O731">
        <v>4000</v>
      </c>
      <c r="P731">
        <f t="shared" si="45"/>
        <v>4.8264478741219985E-4</v>
      </c>
      <c r="Q731">
        <f t="shared" si="46"/>
        <v>1</v>
      </c>
      <c r="R731">
        <f t="shared" si="47"/>
        <v>0</v>
      </c>
    </row>
    <row r="732" spans="1:18" x14ac:dyDescent="0.25">
      <c r="A732" t="s">
        <v>321</v>
      </c>
      <c r="B732">
        <v>2006</v>
      </c>
      <c r="C732"/>
      <c r="D732" s="1"/>
      <c r="E732">
        <f t="shared" si="44"/>
        <v>0</v>
      </c>
      <c r="F732">
        <v>491.75646622986596</v>
      </c>
      <c r="G732">
        <v>5732175</v>
      </c>
      <c r="H732" t="s">
        <v>20</v>
      </c>
      <c r="I732">
        <v>1</v>
      </c>
      <c r="L732">
        <v>2000</v>
      </c>
      <c r="N732">
        <v>2000</v>
      </c>
      <c r="P732">
        <f t="shared" si="45"/>
        <v>1.0467231024872758E-4</v>
      </c>
      <c r="Q732">
        <f t="shared" si="46"/>
        <v>1</v>
      </c>
      <c r="R732">
        <f t="shared" si="47"/>
        <v>0</v>
      </c>
    </row>
    <row r="733" spans="1:18" x14ac:dyDescent="0.25">
      <c r="A733" t="s">
        <v>321</v>
      </c>
      <c r="B733">
        <v>2007</v>
      </c>
      <c r="C733" s="2">
        <v>3802932</v>
      </c>
      <c r="D733" s="1" t="s">
        <v>32</v>
      </c>
      <c r="E733">
        <f t="shared" si="44"/>
        <v>1</v>
      </c>
      <c r="F733">
        <v>489.50688654181823</v>
      </c>
      <c r="G733">
        <v>5890414</v>
      </c>
      <c r="H733" t="s">
        <v>20</v>
      </c>
      <c r="I733">
        <v>1</v>
      </c>
      <c r="J733">
        <v>41</v>
      </c>
      <c r="K733">
        <v>77</v>
      </c>
      <c r="L733">
        <v>127880</v>
      </c>
      <c r="M733">
        <v>13374</v>
      </c>
      <c r="N733">
        <v>141331</v>
      </c>
      <c r="P733">
        <f t="shared" si="45"/>
        <v>7.2049774430116452E-3</v>
      </c>
      <c r="Q733">
        <f t="shared" si="46"/>
        <v>1</v>
      </c>
      <c r="R733">
        <f t="shared" si="47"/>
        <v>0</v>
      </c>
    </row>
    <row r="734" spans="1:18" x14ac:dyDescent="0.25">
      <c r="A734" t="s">
        <v>321</v>
      </c>
      <c r="B734">
        <v>2008</v>
      </c>
      <c r="C734" s="2">
        <v>2074049</v>
      </c>
      <c r="D734" s="1" t="s">
        <v>247</v>
      </c>
      <c r="E734">
        <f t="shared" si="44"/>
        <v>1</v>
      </c>
      <c r="F734">
        <v>486.96486927547386</v>
      </c>
      <c r="G734">
        <v>6052937</v>
      </c>
      <c r="H734" t="s">
        <v>20</v>
      </c>
      <c r="I734">
        <v>2</v>
      </c>
      <c r="J734">
        <v>12</v>
      </c>
      <c r="K734">
        <v>79</v>
      </c>
      <c r="L734">
        <v>45421</v>
      </c>
      <c r="N734">
        <v>45500</v>
      </c>
      <c r="P734">
        <f t="shared" si="45"/>
        <v>2.2570861054724343E-3</v>
      </c>
      <c r="Q734">
        <f t="shared" si="46"/>
        <v>1</v>
      </c>
      <c r="R734">
        <f t="shared" si="47"/>
        <v>0</v>
      </c>
    </row>
    <row r="735" spans="1:18" x14ac:dyDescent="0.25">
      <c r="A735" t="s">
        <v>321</v>
      </c>
      <c r="B735">
        <v>2009</v>
      </c>
      <c r="C735"/>
      <c r="D735" s="1"/>
      <c r="E735">
        <f t="shared" si="44"/>
        <v>0</v>
      </c>
      <c r="F735">
        <v>490.53911316384034</v>
      </c>
      <c r="G735">
        <v>6219761</v>
      </c>
      <c r="H735" t="s">
        <v>20</v>
      </c>
      <c r="I735">
        <v>1</v>
      </c>
      <c r="P735">
        <f t="shared" si="45"/>
        <v>0</v>
      </c>
      <c r="Q735">
        <f t="shared" si="46"/>
        <v>0</v>
      </c>
      <c r="R735">
        <f t="shared" si="47"/>
        <v>0</v>
      </c>
    </row>
    <row r="736" spans="1:18" x14ac:dyDescent="0.25">
      <c r="A736" t="s">
        <v>321</v>
      </c>
      <c r="B736">
        <v>2010</v>
      </c>
      <c r="C736" s="2">
        <v>2613675</v>
      </c>
      <c r="D736" s="1" t="s">
        <v>154</v>
      </c>
      <c r="E736">
        <f t="shared" si="44"/>
        <v>1</v>
      </c>
      <c r="F736">
        <v>496.48249420280644</v>
      </c>
      <c r="G736">
        <v>6390851</v>
      </c>
      <c r="H736" t="s">
        <v>20</v>
      </c>
      <c r="I736">
        <v>3</v>
      </c>
      <c r="J736">
        <v>82</v>
      </c>
      <c r="L736">
        <v>111786</v>
      </c>
      <c r="N736">
        <v>111786</v>
      </c>
      <c r="P736">
        <f t="shared" si="45"/>
        <v>5.2603010146848985E-3</v>
      </c>
      <c r="Q736">
        <f t="shared" si="46"/>
        <v>1</v>
      </c>
      <c r="R736">
        <f t="shared" si="47"/>
        <v>0</v>
      </c>
    </row>
    <row r="737" spans="1:19" x14ac:dyDescent="0.25">
      <c r="A737" t="s">
        <v>321</v>
      </c>
      <c r="B737">
        <v>2011</v>
      </c>
      <c r="C737" s="2">
        <v>614332</v>
      </c>
      <c r="D737" s="1" t="s">
        <v>169</v>
      </c>
      <c r="E737">
        <f t="shared" si="44"/>
        <v>1</v>
      </c>
      <c r="F737">
        <v>506.82517488081481</v>
      </c>
      <c r="G737">
        <v>6566179</v>
      </c>
      <c r="P737">
        <f t="shared" si="45"/>
        <v>0</v>
      </c>
      <c r="Q737">
        <f t="shared" si="46"/>
        <v>0</v>
      </c>
      <c r="R737">
        <f t="shared" si="47"/>
        <v>0</v>
      </c>
    </row>
    <row r="738" spans="1:19" x14ac:dyDescent="0.25">
      <c r="A738" t="s">
        <v>321</v>
      </c>
      <c r="B738">
        <v>2012</v>
      </c>
      <c r="C738" s="2">
        <v>1009821</v>
      </c>
      <c r="D738" s="1" t="s">
        <v>245</v>
      </c>
      <c r="E738">
        <f t="shared" si="44"/>
        <v>1</v>
      </c>
      <c r="F738">
        <v>517.12688116706738</v>
      </c>
      <c r="G738">
        <v>6745581</v>
      </c>
      <c r="P738">
        <f t="shared" si="45"/>
        <v>0</v>
      </c>
      <c r="Q738">
        <f t="shared" si="46"/>
        <v>0</v>
      </c>
      <c r="R738">
        <f t="shared" si="47"/>
        <v>0</v>
      </c>
    </row>
    <row r="739" spans="1:19" x14ac:dyDescent="0.25">
      <c r="A739" t="s">
        <v>321</v>
      </c>
      <c r="B739">
        <v>2013</v>
      </c>
      <c r="C739"/>
      <c r="D739" s="1"/>
      <c r="E739">
        <f t="shared" si="44"/>
        <v>0</v>
      </c>
      <c r="F739">
        <v>523.43450763670035</v>
      </c>
      <c r="G739">
        <v>6928719</v>
      </c>
      <c r="H739" t="s">
        <v>20</v>
      </c>
      <c r="I739">
        <v>1</v>
      </c>
      <c r="J739">
        <v>7</v>
      </c>
      <c r="L739">
        <v>168</v>
      </c>
      <c r="N739">
        <v>168</v>
      </c>
      <c r="P739">
        <f t="shared" si="45"/>
        <v>8.2843596341545968E-6</v>
      </c>
      <c r="Q739">
        <f t="shared" si="46"/>
        <v>0</v>
      </c>
      <c r="R739">
        <f t="shared" si="47"/>
        <v>0</v>
      </c>
    </row>
    <row r="740" spans="1:19" x14ac:dyDescent="0.25">
      <c r="A740" t="s">
        <v>321</v>
      </c>
      <c r="B740">
        <v>2014</v>
      </c>
      <c r="C740"/>
      <c r="D740" s="1"/>
      <c r="E740">
        <f t="shared" si="44"/>
        <v>0</v>
      </c>
      <c r="F740">
        <v>539.64783583464896</v>
      </c>
      <c r="G740">
        <v>7115163</v>
      </c>
      <c r="P740">
        <f t="shared" si="45"/>
        <v>0</v>
      </c>
      <c r="Q740">
        <f t="shared" si="46"/>
        <v>0</v>
      </c>
      <c r="R740">
        <f t="shared" si="47"/>
        <v>0</v>
      </c>
    </row>
    <row r="741" spans="1:19" x14ac:dyDescent="0.25">
      <c r="A741" t="s">
        <v>321</v>
      </c>
      <c r="B741">
        <v>2015</v>
      </c>
      <c r="C741"/>
      <c r="D741" s="1"/>
      <c r="E741">
        <f t="shared" si="44"/>
        <v>0</v>
      </c>
      <c r="F741">
        <v>553.86024368016126</v>
      </c>
      <c r="G741">
        <v>7304578</v>
      </c>
      <c r="H741" t="s">
        <v>20</v>
      </c>
      <c r="I741">
        <v>1</v>
      </c>
      <c r="J741">
        <v>24</v>
      </c>
      <c r="K741">
        <v>324</v>
      </c>
      <c r="N741">
        <v>324</v>
      </c>
      <c r="P741">
        <f t="shared" si="45"/>
        <v>1.6592334286799318E-5</v>
      </c>
      <c r="Q741">
        <f t="shared" si="46"/>
        <v>0</v>
      </c>
      <c r="R741">
        <f t="shared" si="47"/>
        <v>0</v>
      </c>
    </row>
    <row r="742" spans="1:19" x14ac:dyDescent="0.25">
      <c r="A742" t="s">
        <v>322</v>
      </c>
      <c r="B742">
        <v>2006</v>
      </c>
      <c r="C742"/>
      <c r="D742" s="1"/>
      <c r="E742">
        <f t="shared" si="44"/>
        <v>0</v>
      </c>
      <c r="F742">
        <v>3666.0780339452808</v>
      </c>
      <c r="G742">
        <v>10127900</v>
      </c>
      <c r="P742">
        <f t="shared" si="45"/>
        <v>0</v>
      </c>
      <c r="Q742">
        <f t="shared" si="46"/>
        <v>0</v>
      </c>
      <c r="R742">
        <f t="shared" si="47"/>
        <v>0</v>
      </c>
    </row>
    <row r="743" spans="1:19" x14ac:dyDescent="0.25">
      <c r="A743" t="s">
        <v>322</v>
      </c>
      <c r="B743">
        <v>2007</v>
      </c>
      <c r="C743"/>
      <c r="D743" s="1"/>
      <c r="E743">
        <f t="shared" si="44"/>
        <v>0</v>
      </c>
      <c r="F743">
        <v>3874.8698540986998</v>
      </c>
      <c r="G743">
        <v>10225100</v>
      </c>
      <c r="H743" t="s">
        <v>20</v>
      </c>
      <c r="I743">
        <v>2</v>
      </c>
      <c r="J743">
        <v>16</v>
      </c>
      <c r="L743">
        <v>6500</v>
      </c>
      <c r="N743">
        <v>6500</v>
      </c>
      <c r="P743">
        <f t="shared" si="45"/>
        <v>1.9227195822045751E-4</v>
      </c>
      <c r="Q743">
        <f t="shared" si="46"/>
        <v>1</v>
      </c>
      <c r="R743">
        <f t="shared" si="47"/>
        <v>0</v>
      </c>
    </row>
    <row r="744" spans="1:19" x14ac:dyDescent="0.25">
      <c r="A744" t="s">
        <v>322</v>
      </c>
      <c r="B744">
        <v>2008</v>
      </c>
      <c r="C744"/>
      <c r="D744" s="1"/>
      <c r="E744">
        <f t="shared" si="44"/>
        <v>0</v>
      </c>
      <c r="F744">
        <v>3998.487584616249</v>
      </c>
      <c r="G744">
        <v>10328900</v>
      </c>
      <c r="P744">
        <f t="shared" si="45"/>
        <v>0</v>
      </c>
      <c r="Q744">
        <f t="shared" si="46"/>
        <v>0</v>
      </c>
      <c r="R744">
        <f t="shared" si="47"/>
        <v>0</v>
      </c>
    </row>
    <row r="745" spans="1:19" x14ac:dyDescent="0.25">
      <c r="A745" t="s">
        <v>322</v>
      </c>
      <c r="B745">
        <v>2009</v>
      </c>
      <c r="C745"/>
      <c r="D745" s="1"/>
      <c r="E745">
        <f t="shared" si="44"/>
        <v>0</v>
      </c>
      <c r="F745">
        <v>4076.4897289259447</v>
      </c>
      <c r="G745">
        <v>10439600</v>
      </c>
      <c r="H745" t="s">
        <v>20</v>
      </c>
      <c r="I745">
        <v>1</v>
      </c>
      <c r="J745">
        <v>17</v>
      </c>
      <c r="K745">
        <v>8</v>
      </c>
      <c r="N745">
        <v>8</v>
      </c>
      <c r="P745">
        <f t="shared" si="45"/>
        <v>1.8583087474615884E-6</v>
      </c>
      <c r="Q745">
        <f t="shared" si="46"/>
        <v>0</v>
      </c>
      <c r="R745">
        <f t="shared" si="47"/>
        <v>0</v>
      </c>
    </row>
    <row r="746" spans="1:19" x14ac:dyDescent="0.25">
      <c r="A746" t="s">
        <v>322</v>
      </c>
      <c r="B746">
        <v>2010</v>
      </c>
      <c r="C746"/>
      <c r="D746" s="1"/>
      <c r="E746">
        <f t="shared" si="44"/>
        <v>0</v>
      </c>
      <c r="F746">
        <v>4176.5915901302424</v>
      </c>
      <c r="G746">
        <v>10547100</v>
      </c>
      <c r="P746">
        <f t="shared" si="45"/>
        <v>0</v>
      </c>
      <c r="Q746">
        <f t="shared" si="46"/>
        <v>0</v>
      </c>
      <c r="R746">
        <f t="shared" si="47"/>
        <v>0</v>
      </c>
    </row>
    <row r="747" spans="1:19" x14ac:dyDescent="0.25">
      <c r="A747" t="s">
        <v>322</v>
      </c>
      <c r="B747">
        <v>2011</v>
      </c>
      <c r="C747" s="2">
        <v>4997940</v>
      </c>
      <c r="D747" s="1" t="s">
        <v>91</v>
      </c>
      <c r="E747">
        <f t="shared" si="44"/>
        <v>1</v>
      </c>
      <c r="F747">
        <v>4047.8924621452006</v>
      </c>
      <c r="G747">
        <v>10673800</v>
      </c>
      <c r="P747">
        <f t="shared" si="45"/>
        <v>0</v>
      </c>
      <c r="Q747">
        <f t="shared" si="46"/>
        <v>0</v>
      </c>
      <c r="R747">
        <f t="shared" si="47"/>
        <v>0</v>
      </c>
    </row>
    <row r="748" spans="1:19" x14ac:dyDescent="0.25">
      <c r="A748" t="s">
        <v>322</v>
      </c>
      <c r="B748">
        <v>2012</v>
      </c>
      <c r="C748"/>
      <c r="D748" s="1"/>
      <c r="E748">
        <f t="shared" si="44"/>
        <v>0</v>
      </c>
      <c r="F748">
        <v>4169.2082573475118</v>
      </c>
      <c r="G748">
        <v>10777500</v>
      </c>
      <c r="P748">
        <f t="shared" si="45"/>
        <v>0</v>
      </c>
      <c r="Q748">
        <f t="shared" si="46"/>
        <v>0</v>
      </c>
      <c r="R748">
        <f t="shared" si="47"/>
        <v>0</v>
      </c>
    </row>
    <row r="749" spans="1:19" x14ac:dyDescent="0.25">
      <c r="A749" t="s">
        <v>322</v>
      </c>
      <c r="B749">
        <v>2013</v>
      </c>
      <c r="C749"/>
      <c r="D749" s="1"/>
      <c r="E749">
        <f t="shared" si="44"/>
        <v>0</v>
      </c>
      <c r="F749">
        <v>4251.1091541725764</v>
      </c>
      <c r="G749">
        <v>10886500</v>
      </c>
      <c r="P749">
        <f t="shared" si="45"/>
        <v>0</v>
      </c>
      <c r="Q749">
        <f t="shared" si="46"/>
        <v>0</v>
      </c>
      <c r="R749">
        <f t="shared" si="47"/>
        <v>0</v>
      </c>
    </row>
    <row r="750" spans="1:19" x14ac:dyDescent="0.25">
      <c r="A750" t="s">
        <v>322</v>
      </c>
      <c r="B750">
        <v>2014</v>
      </c>
      <c r="C750"/>
      <c r="D750" s="1"/>
      <c r="E750">
        <f t="shared" si="44"/>
        <v>0</v>
      </c>
      <c r="F750">
        <v>4329.2525718465367</v>
      </c>
      <c r="G750">
        <v>10996600</v>
      </c>
      <c r="P750">
        <f t="shared" si="45"/>
        <v>0</v>
      </c>
      <c r="Q750">
        <f t="shared" si="46"/>
        <v>0</v>
      </c>
      <c r="R750">
        <f t="shared" si="47"/>
        <v>0</v>
      </c>
    </row>
    <row r="751" spans="1:19" x14ac:dyDescent="0.25">
      <c r="A751" t="s">
        <v>322</v>
      </c>
      <c r="B751">
        <v>2015</v>
      </c>
      <c r="C751"/>
      <c r="D751" s="1"/>
      <c r="E751">
        <f t="shared" si="44"/>
        <v>0</v>
      </c>
      <c r="F751">
        <v>4328.5420049715931</v>
      </c>
      <c r="G751">
        <v>11107800</v>
      </c>
      <c r="P751">
        <f t="shared" si="45"/>
        <v>0</v>
      </c>
      <c r="Q751">
        <f t="shared" si="46"/>
        <v>0</v>
      </c>
      <c r="R751">
        <f t="shared" si="47"/>
        <v>0</v>
      </c>
      <c r="S751">
        <v>59</v>
      </c>
    </row>
    <row r="752" spans="1:19" x14ac:dyDescent="0.25">
      <c r="A752" t="s">
        <v>323</v>
      </c>
      <c r="B752">
        <v>2006</v>
      </c>
      <c r="C752"/>
      <c r="D752" s="1"/>
      <c r="E752">
        <f t="shared" si="44"/>
        <v>0</v>
      </c>
      <c r="F752">
        <v>9722.5036329347495</v>
      </c>
      <c r="G752">
        <v>68704721</v>
      </c>
      <c r="H752" t="s">
        <v>20</v>
      </c>
      <c r="I752">
        <v>4</v>
      </c>
      <c r="J752">
        <v>83</v>
      </c>
      <c r="K752">
        <v>15</v>
      </c>
      <c r="L752">
        <v>63230</v>
      </c>
      <c r="N752">
        <v>63245</v>
      </c>
      <c r="O752">
        <v>317000</v>
      </c>
      <c r="P752">
        <f t="shared" si="45"/>
        <v>2.7736813020461868E-4</v>
      </c>
      <c r="Q752">
        <f t="shared" si="46"/>
        <v>1</v>
      </c>
      <c r="R752">
        <f t="shared" si="47"/>
        <v>0</v>
      </c>
      <c r="S752" s="6">
        <v>210</v>
      </c>
    </row>
    <row r="753" spans="1:19" x14ac:dyDescent="0.25">
      <c r="A753" t="s">
        <v>323</v>
      </c>
      <c r="B753">
        <v>2007</v>
      </c>
      <c r="C753"/>
      <c r="D753" s="1"/>
      <c r="E753">
        <f t="shared" si="44"/>
        <v>0</v>
      </c>
      <c r="F753">
        <v>10057.71722804126</v>
      </c>
      <c r="G753">
        <v>69515492</v>
      </c>
      <c r="H753" t="s">
        <v>20</v>
      </c>
      <c r="I753">
        <v>4</v>
      </c>
      <c r="J753">
        <v>19</v>
      </c>
      <c r="L753">
        <v>3150</v>
      </c>
      <c r="M753">
        <v>36</v>
      </c>
      <c r="N753">
        <v>3186</v>
      </c>
      <c r="P753">
        <f t="shared" si="45"/>
        <v>1.4022773513564429E-5</v>
      </c>
      <c r="Q753">
        <f t="shared" si="46"/>
        <v>0</v>
      </c>
      <c r="R753">
        <f t="shared" si="47"/>
        <v>0</v>
      </c>
      <c r="S753" s="6">
        <v>460</v>
      </c>
    </row>
    <row r="754" spans="1:19" x14ac:dyDescent="0.25">
      <c r="A754" t="s">
        <v>323</v>
      </c>
      <c r="B754">
        <v>2008</v>
      </c>
      <c r="C754"/>
      <c r="D754" s="1"/>
      <c r="E754">
        <f t="shared" si="44"/>
        <v>0</v>
      </c>
      <c r="F754">
        <v>10004.69089117992</v>
      </c>
      <c r="G754">
        <v>70344357</v>
      </c>
      <c r="H754" t="s">
        <v>20</v>
      </c>
      <c r="I754">
        <v>1</v>
      </c>
      <c r="J754">
        <v>2</v>
      </c>
      <c r="M754">
        <v>300</v>
      </c>
      <c r="N754">
        <v>300</v>
      </c>
      <c r="P754">
        <f t="shared" si="45"/>
        <v>1.3078518863993597E-6</v>
      </c>
      <c r="Q754">
        <f t="shared" si="46"/>
        <v>0</v>
      </c>
      <c r="R754">
        <f t="shared" si="47"/>
        <v>0</v>
      </c>
      <c r="S754" s="6">
        <v>429</v>
      </c>
    </row>
    <row r="755" spans="1:19" x14ac:dyDescent="0.25">
      <c r="A755" t="s">
        <v>323</v>
      </c>
      <c r="B755">
        <v>2009</v>
      </c>
      <c r="C755"/>
      <c r="D755" s="1"/>
      <c r="E755">
        <f t="shared" si="44"/>
        <v>0</v>
      </c>
      <c r="F755">
        <v>9399.3548435576831</v>
      </c>
      <c r="G755">
        <v>71261307</v>
      </c>
      <c r="H755" t="s">
        <v>20</v>
      </c>
      <c r="I755">
        <v>4</v>
      </c>
      <c r="J755">
        <v>62</v>
      </c>
      <c r="K755">
        <v>31</v>
      </c>
      <c r="L755">
        <v>35106</v>
      </c>
      <c r="N755">
        <v>35137</v>
      </c>
      <c r="O755">
        <v>550000</v>
      </c>
      <c r="P755">
        <f t="shared" si="45"/>
        <v>1.4879182611680138E-4</v>
      </c>
      <c r="Q755">
        <f t="shared" si="46"/>
        <v>1</v>
      </c>
      <c r="R755">
        <f t="shared" si="47"/>
        <v>0</v>
      </c>
      <c r="S755" s="6">
        <v>126</v>
      </c>
    </row>
    <row r="756" spans="1:19" x14ac:dyDescent="0.25">
      <c r="A756" t="s">
        <v>323</v>
      </c>
      <c r="B756">
        <v>2010</v>
      </c>
      <c r="C756"/>
      <c r="D756" s="1"/>
      <c r="E756">
        <f t="shared" si="44"/>
        <v>0</v>
      </c>
      <c r="F756">
        <v>10111.192507127662</v>
      </c>
      <c r="G756">
        <v>72310416</v>
      </c>
      <c r="H756" t="s">
        <v>20</v>
      </c>
      <c r="I756">
        <v>2</v>
      </c>
      <c r="J756">
        <v>64</v>
      </c>
      <c r="K756">
        <v>106</v>
      </c>
      <c r="L756">
        <v>3500</v>
      </c>
      <c r="M756">
        <v>200</v>
      </c>
      <c r="N756">
        <v>3806</v>
      </c>
      <c r="P756">
        <f t="shared" si="45"/>
        <v>1.667532931908454E-5</v>
      </c>
      <c r="Q756">
        <f t="shared" si="46"/>
        <v>0</v>
      </c>
      <c r="R756">
        <f t="shared" si="47"/>
        <v>0</v>
      </c>
      <c r="S756" s="6">
        <v>197</v>
      </c>
    </row>
    <row r="757" spans="1:19" x14ac:dyDescent="0.25">
      <c r="A757" t="s">
        <v>323</v>
      </c>
      <c r="B757">
        <v>2011</v>
      </c>
      <c r="C757" s="2">
        <v>3484733</v>
      </c>
      <c r="D757" s="1" t="s">
        <v>127</v>
      </c>
      <c r="E757">
        <f t="shared" si="44"/>
        <v>1</v>
      </c>
      <c r="F757">
        <v>10817.715223042447</v>
      </c>
      <c r="G757">
        <v>73517002</v>
      </c>
      <c r="H757" t="s">
        <v>20</v>
      </c>
      <c r="I757">
        <v>4</v>
      </c>
      <c r="J757">
        <v>655</v>
      </c>
      <c r="K757">
        <v>4306</v>
      </c>
      <c r="L757">
        <v>6786</v>
      </c>
      <c r="M757">
        <v>32075</v>
      </c>
      <c r="N757">
        <v>43167</v>
      </c>
      <c r="O757">
        <v>1744000</v>
      </c>
      <c r="P757">
        <f t="shared" si="45"/>
        <v>1.8506059319448311E-4</v>
      </c>
      <c r="Q757">
        <f t="shared" si="46"/>
        <v>1</v>
      </c>
      <c r="R757">
        <f t="shared" si="47"/>
        <v>0</v>
      </c>
      <c r="S757" s="6">
        <v>421</v>
      </c>
    </row>
    <row r="758" spans="1:19" x14ac:dyDescent="0.25">
      <c r="A758" t="s">
        <v>323</v>
      </c>
      <c r="B758">
        <v>2012</v>
      </c>
      <c r="C758" s="2">
        <v>2086822</v>
      </c>
      <c r="D758" s="1" t="s">
        <v>75</v>
      </c>
      <c r="E758">
        <f t="shared" si="44"/>
        <v>1</v>
      </c>
      <c r="F758">
        <v>10851.225260289979</v>
      </c>
      <c r="G758">
        <v>74849187</v>
      </c>
      <c r="H758" t="s">
        <v>20</v>
      </c>
      <c r="I758">
        <v>1</v>
      </c>
      <c r="J758">
        <v>13</v>
      </c>
      <c r="P758">
        <f t="shared" si="45"/>
        <v>1.7368258121494358E-7</v>
      </c>
      <c r="Q758">
        <f t="shared" si="46"/>
        <v>0</v>
      </c>
      <c r="R758">
        <f t="shared" si="47"/>
        <v>0</v>
      </c>
      <c r="S758" s="6">
        <v>739</v>
      </c>
    </row>
    <row r="759" spans="1:19" x14ac:dyDescent="0.25">
      <c r="A759" t="s">
        <v>323</v>
      </c>
      <c r="B759">
        <v>2013</v>
      </c>
      <c r="C759"/>
      <c r="D759" s="1"/>
      <c r="E759">
        <f t="shared" si="44"/>
        <v>0</v>
      </c>
      <c r="F759">
        <v>11102.293023890199</v>
      </c>
      <c r="G759">
        <v>76223639</v>
      </c>
      <c r="H759" t="s">
        <v>20</v>
      </c>
      <c r="I759">
        <v>1</v>
      </c>
      <c r="J759">
        <v>7</v>
      </c>
      <c r="P759">
        <f t="shared" si="45"/>
        <v>9.1835027713646679E-8</v>
      </c>
      <c r="Q759">
        <f t="shared" si="46"/>
        <v>0</v>
      </c>
      <c r="R759">
        <f t="shared" si="47"/>
        <v>0</v>
      </c>
      <c r="S759" s="6">
        <v>19</v>
      </c>
    </row>
    <row r="760" spans="1:19" x14ac:dyDescent="0.25">
      <c r="A760" t="s">
        <v>323</v>
      </c>
      <c r="B760">
        <v>2014</v>
      </c>
      <c r="C760"/>
      <c r="D760" s="1"/>
      <c r="E760">
        <f t="shared" si="44"/>
        <v>0</v>
      </c>
      <c r="F760">
        <v>11245.775846414839</v>
      </c>
      <c r="G760">
        <v>77523788</v>
      </c>
      <c r="H760" t="s">
        <v>20</v>
      </c>
      <c r="I760">
        <v>1</v>
      </c>
      <c r="K760">
        <v>324</v>
      </c>
      <c r="N760">
        <v>324</v>
      </c>
      <c r="P760">
        <f t="shared" si="45"/>
        <v>1.2538087019174037E-6</v>
      </c>
      <c r="Q760">
        <f t="shared" si="46"/>
        <v>0</v>
      </c>
      <c r="R760">
        <f t="shared" si="47"/>
        <v>0</v>
      </c>
      <c r="S760" s="6">
        <v>10</v>
      </c>
    </row>
    <row r="761" spans="1:19" x14ac:dyDescent="0.25">
      <c r="A761" t="s">
        <v>323</v>
      </c>
      <c r="B761">
        <v>2015</v>
      </c>
      <c r="C761" s="2">
        <v>8999844</v>
      </c>
      <c r="D761" s="1" t="s">
        <v>324</v>
      </c>
      <c r="E761">
        <f t="shared" si="44"/>
        <v>1</v>
      </c>
      <c r="F761">
        <v>11522.705117119343</v>
      </c>
      <c r="G761">
        <v>78665830</v>
      </c>
      <c r="H761" t="s">
        <v>20</v>
      </c>
      <c r="I761">
        <v>2</v>
      </c>
      <c r="J761">
        <v>17</v>
      </c>
      <c r="L761">
        <v>5000</v>
      </c>
      <c r="M761">
        <v>1500</v>
      </c>
      <c r="N761">
        <v>6500</v>
      </c>
      <c r="P761">
        <f t="shared" si="45"/>
        <v>2.5004503225860579E-5</v>
      </c>
      <c r="Q761">
        <f t="shared" si="46"/>
        <v>0</v>
      </c>
      <c r="R761">
        <f t="shared" si="47"/>
        <v>0</v>
      </c>
      <c r="S761" s="6">
        <v>1035</v>
      </c>
    </row>
    <row r="762" spans="1:19" x14ac:dyDescent="0.25">
      <c r="A762" t="s">
        <v>325</v>
      </c>
      <c r="B762">
        <v>2006</v>
      </c>
      <c r="C762"/>
      <c r="D762" s="1"/>
      <c r="E762">
        <f t="shared" si="44"/>
        <v>0</v>
      </c>
      <c r="F762">
        <v>523.49143560838888</v>
      </c>
      <c r="G762">
        <v>29000925</v>
      </c>
      <c r="H762" t="s">
        <v>20</v>
      </c>
      <c r="I762">
        <v>6</v>
      </c>
      <c r="J762">
        <v>206</v>
      </c>
      <c r="L762">
        <v>11382</v>
      </c>
      <c r="N762">
        <v>11382</v>
      </c>
      <c r="P762">
        <f t="shared" si="45"/>
        <v>1.248442937595956E-4</v>
      </c>
      <c r="Q762">
        <f t="shared" si="46"/>
        <v>1</v>
      </c>
      <c r="R762">
        <f t="shared" si="47"/>
        <v>0</v>
      </c>
      <c r="S762" s="6">
        <v>334</v>
      </c>
    </row>
    <row r="763" spans="1:19" x14ac:dyDescent="0.25">
      <c r="A763" t="s">
        <v>325</v>
      </c>
      <c r="B763">
        <v>2007</v>
      </c>
      <c r="C763" s="2">
        <v>13001015</v>
      </c>
      <c r="D763" s="1" t="s">
        <v>326</v>
      </c>
      <c r="E763">
        <f t="shared" si="44"/>
        <v>1</v>
      </c>
      <c r="F763">
        <v>548.77671380805259</v>
      </c>
      <c r="G763">
        <v>29991958</v>
      </c>
      <c r="H763" t="s">
        <v>20</v>
      </c>
      <c r="I763">
        <v>4</v>
      </c>
      <c r="J763">
        <v>165</v>
      </c>
      <c r="L763">
        <v>444007</v>
      </c>
      <c r="M763">
        <v>282975</v>
      </c>
      <c r="N763">
        <v>726982</v>
      </c>
      <c r="O763">
        <v>71</v>
      </c>
      <c r="P763">
        <f t="shared" si="45"/>
        <v>7.2772707937241044E-3</v>
      </c>
      <c r="Q763">
        <f t="shared" si="46"/>
        <v>1</v>
      </c>
      <c r="R763">
        <f t="shared" si="47"/>
        <v>0</v>
      </c>
      <c r="S763" s="6">
        <v>156</v>
      </c>
    </row>
    <row r="764" spans="1:19" x14ac:dyDescent="0.25">
      <c r="A764" t="s">
        <v>325</v>
      </c>
      <c r="B764">
        <v>2008</v>
      </c>
      <c r="C764" s="2">
        <v>5681929</v>
      </c>
      <c r="D764" s="1" t="s">
        <v>272</v>
      </c>
      <c r="E764">
        <f t="shared" si="44"/>
        <v>1</v>
      </c>
      <c r="F764">
        <v>576.90093345239018</v>
      </c>
      <c r="G764">
        <v>31014427</v>
      </c>
      <c r="H764" t="s">
        <v>20</v>
      </c>
      <c r="I764">
        <v>3</v>
      </c>
      <c r="J764">
        <v>77</v>
      </c>
      <c r="K764">
        <v>40</v>
      </c>
      <c r="L764">
        <v>1130388</v>
      </c>
      <c r="N764">
        <v>1130428</v>
      </c>
      <c r="P764">
        <f t="shared" si="45"/>
        <v>1.0937019729560052E-2</v>
      </c>
      <c r="Q764">
        <f t="shared" si="46"/>
        <v>1</v>
      </c>
      <c r="R764">
        <f t="shared" si="47"/>
        <v>1</v>
      </c>
      <c r="S764" s="6">
        <v>32</v>
      </c>
    </row>
    <row r="765" spans="1:19" x14ac:dyDescent="0.25">
      <c r="A765" t="s">
        <v>325</v>
      </c>
      <c r="B765">
        <v>2009</v>
      </c>
      <c r="C765" s="2">
        <v>1191321</v>
      </c>
      <c r="D765" s="1" t="s">
        <v>327</v>
      </c>
      <c r="E765">
        <f t="shared" si="44"/>
        <v>1</v>
      </c>
      <c r="F765">
        <v>595.70607451242086</v>
      </c>
      <c r="G765">
        <v>32067125</v>
      </c>
      <c r="H765" t="s">
        <v>20</v>
      </c>
      <c r="I765">
        <v>2</v>
      </c>
      <c r="J765">
        <v>17</v>
      </c>
      <c r="L765">
        <v>544</v>
      </c>
      <c r="N765">
        <v>544</v>
      </c>
      <c r="P765">
        <f t="shared" si="45"/>
        <v>5.6194622997852155E-6</v>
      </c>
      <c r="Q765">
        <f t="shared" si="46"/>
        <v>0</v>
      </c>
      <c r="R765">
        <f t="shared" si="47"/>
        <v>0</v>
      </c>
      <c r="S765" s="6">
        <v>60</v>
      </c>
    </row>
    <row r="766" spans="1:19" x14ac:dyDescent="0.25">
      <c r="A766" t="s">
        <v>325</v>
      </c>
      <c r="B766">
        <v>2010</v>
      </c>
      <c r="C766"/>
      <c r="D766" s="1"/>
      <c r="E766">
        <f t="shared" si="44"/>
        <v>0</v>
      </c>
      <c r="F766">
        <v>608.95486604833206</v>
      </c>
      <c r="G766">
        <v>33149417</v>
      </c>
      <c r="H766" t="s">
        <v>20</v>
      </c>
      <c r="I766">
        <v>2</v>
      </c>
      <c r="J766">
        <v>436</v>
      </c>
      <c r="K766">
        <v>10</v>
      </c>
      <c r="L766">
        <v>12975</v>
      </c>
      <c r="N766">
        <v>12985</v>
      </c>
      <c r="P766">
        <f t="shared" si="45"/>
        <v>1.3066594806177134E-4</v>
      </c>
      <c r="Q766">
        <f t="shared" si="46"/>
        <v>1</v>
      </c>
      <c r="R766">
        <f t="shared" si="47"/>
        <v>0</v>
      </c>
      <c r="S766" s="6">
        <v>74</v>
      </c>
    </row>
    <row r="767" spans="1:19" x14ac:dyDescent="0.25">
      <c r="A767" t="s">
        <v>325</v>
      </c>
      <c r="B767">
        <v>2011</v>
      </c>
      <c r="C767"/>
      <c r="D767" s="1"/>
      <c r="E767">
        <f t="shared" si="44"/>
        <v>0</v>
      </c>
      <c r="F767">
        <v>644.5597320397585</v>
      </c>
      <c r="G767">
        <v>34260342</v>
      </c>
      <c r="H767" t="s">
        <v>20</v>
      </c>
      <c r="I767">
        <v>3</v>
      </c>
      <c r="J767">
        <v>50</v>
      </c>
      <c r="K767">
        <v>47</v>
      </c>
      <c r="L767">
        <v>732075</v>
      </c>
      <c r="N767">
        <v>732122</v>
      </c>
      <c r="P767">
        <f t="shared" si="45"/>
        <v>6.4122710742350441E-3</v>
      </c>
      <c r="Q767">
        <f t="shared" si="46"/>
        <v>1</v>
      </c>
      <c r="R767">
        <f t="shared" si="47"/>
        <v>0</v>
      </c>
    </row>
    <row r="768" spans="1:19" x14ac:dyDescent="0.25">
      <c r="A768" t="s">
        <v>325</v>
      </c>
      <c r="B768">
        <v>2012</v>
      </c>
      <c r="C768" s="2">
        <v>6887544</v>
      </c>
      <c r="D768" s="1" t="s">
        <v>263</v>
      </c>
      <c r="E768">
        <f t="shared" si="44"/>
        <v>1</v>
      </c>
      <c r="F768">
        <v>647.7162305392535</v>
      </c>
      <c r="G768">
        <v>35400620</v>
      </c>
      <c r="H768" t="s">
        <v>20</v>
      </c>
      <c r="I768">
        <v>5</v>
      </c>
      <c r="J768">
        <v>174</v>
      </c>
      <c r="K768">
        <v>180</v>
      </c>
      <c r="L768">
        <v>20864</v>
      </c>
      <c r="M768">
        <v>3368</v>
      </c>
      <c r="N768">
        <v>24412</v>
      </c>
      <c r="P768">
        <f t="shared" si="45"/>
        <v>2.1179290080230231E-4</v>
      </c>
      <c r="Q768">
        <f t="shared" si="46"/>
        <v>1</v>
      </c>
      <c r="R768">
        <f t="shared" si="47"/>
        <v>0</v>
      </c>
    </row>
    <row r="769" spans="1:19" x14ac:dyDescent="0.25">
      <c r="A769" t="s">
        <v>325</v>
      </c>
      <c r="B769">
        <v>2013</v>
      </c>
      <c r="C769" s="2">
        <v>8974220</v>
      </c>
      <c r="D769" s="1" t="s">
        <v>328</v>
      </c>
      <c r="E769">
        <f t="shared" si="44"/>
        <v>1</v>
      </c>
      <c r="F769">
        <v>649.26001004858597</v>
      </c>
      <c r="G769">
        <v>36573387</v>
      </c>
      <c r="H769" t="s">
        <v>20</v>
      </c>
      <c r="I769">
        <v>4</v>
      </c>
      <c r="J769">
        <v>41</v>
      </c>
      <c r="K769">
        <v>1018</v>
      </c>
      <c r="L769">
        <v>242924</v>
      </c>
      <c r="N769">
        <v>243942</v>
      </c>
      <c r="O769">
        <v>3100</v>
      </c>
      <c r="P769">
        <f t="shared" si="45"/>
        <v>2.0021005984488119E-3</v>
      </c>
      <c r="Q769">
        <f t="shared" si="46"/>
        <v>1</v>
      </c>
      <c r="R769">
        <f t="shared" si="47"/>
        <v>0</v>
      </c>
    </row>
    <row r="770" spans="1:19" x14ac:dyDescent="0.25">
      <c r="A770" t="s">
        <v>325</v>
      </c>
      <c r="B770">
        <v>2014</v>
      </c>
      <c r="C770" s="2">
        <v>15938751</v>
      </c>
      <c r="D770" s="1" t="s">
        <v>329</v>
      </c>
      <c r="E770">
        <f t="shared" si="44"/>
        <v>1</v>
      </c>
      <c r="F770">
        <v>661.05364903781469</v>
      </c>
      <c r="G770">
        <v>37782971</v>
      </c>
      <c r="P770">
        <f t="shared" si="45"/>
        <v>0</v>
      </c>
      <c r="Q770">
        <f t="shared" si="46"/>
        <v>0</v>
      </c>
      <c r="R770">
        <f t="shared" si="47"/>
        <v>0</v>
      </c>
      <c r="S770">
        <v>7</v>
      </c>
    </row>
    <row r="771" spans="1:19" x14ac:dyDescent="0.25">
      <c r="A771" t="s">
        <v>325</v>
      </c>
      <c r="B771">
        <v>2015</v>
      </c>
      <c r="C771" s="2">
        <v>3238788</v>
      </c>
      <c r="D771" s="1" t="s">
        <v>56</v>
      </c>
      <c r="E771">
        <f t="shared" ref="E771:E831" si="48">IF(C771&gt;0,1,0)</f>
        <v>1</v>
      </c>
      <c r="F771">
        <v>672.80865545355528</v>
      </c>
      <c r="G771">
        <v>39032383</v>
      </c>
      <c r="P771">
        <f t="shared" ref="P771:P831" si="49">(J771+(0.3*N771))/G771</f>
        <v>0</v>
      </c>
      <c r="Q771">
        <f t="shared" ref="Q771:Q831" si="50">IF(P771&gt;0.0001,1,0)</f>
        <v>0</v>
      </c>
      <c r="R771">
        <f t="shared" ref="R771:R831" si="51">IF(P771&gt;0.01,1,0)</f>
        <v>0</v>
      </c>
    </row>
    <row r="772" spans="1:19" x14ac:dyDescent="0.25">
      <c r="A772" t="s">
        <v>330</v>
      </c>
      <c r="B772">
        <v>2006</v>
      </c>
      <c r="C772"/>
      <c r="D772" s="1"/>
      <c r="E772">
        <f t="shared" si="48"/>
        <v>0</v>
      </c>
      <c r="F772">
        <v>2966.5000622376601</v>
      </c>
      <c r="G772">
        <v>46787750</v>
      </c>
      <c r="H772" t="s">
        <v>20</v>
      </c>
      <c r="I772">
        <v>3</v>
      </c>
      <c r="J772">
        <v>803</v>
      </c>
      <c r="K772">
        <v>9600</v>
      </c>
      <c r="L772">
        <v>55000</v>
      </c>
      <c r="N772">
        <v>64600</v>
      </c>
      <c r="O772">
        <v>23855</v>
      </c>
      <c r="P772">
        <f t="shared" si="49"/>
        <v>4.3137359672136403E-4</v>
      </c>
      <c r="Q772">
        <f t="shared" si="50"/>
        <v>1</v>
      </c>
      <c r="R772">
        <f t="shared" si="51"/>
        <v>0</v>
      </c>
    </row>
    <row r="773" spans="1:19" x14ac:dyDescent="0.25">
      <c r="A773" t="s">
        <v>330</v>
      </c>
      <c r="B773">
        <v>2007</v>
      </c>
      <c r="C773"/>
      <c r="D773" s="1"/>
      <c r="E773">
        <f t="shared" si="48"/>
        <v>0</v>
      </c>
      <c r="F773">
        <v>3220.0135574841602</v>
      </c>
      <c r="G773">
        <v>46509350</v>
      </c>
      <c r="H773" t="s">
        <v>20</v>
      </c>
      <c r="I773">
        <v>2</v>
      </c>
      <c r="K773">
        <v>17</v>
      </c>
      <c r="L773">
        <v>6268</v>
      </c>
      <c r="M773">
        <v>1267</v>
      </c>
      <c r="N773">
        <v>7552</v>
      </c>
      <c r="O773">
        <v>100000</v>
      </c>
      <c r="P773">
        <f t="shared" si="49"/>
        <v>4.8712785708680081E-5</v>
      </c>
      <c r="Q773">
        <f t="shared" si="50"/>
        <v>0</v>
      </c>
      <c r="R773">
        <f t="shared" si="51"/>
        <v>0</v>
      </c>
    </row>
    <row r="774" spans="1:19" x14ac:dyDescent="0.25">
      <c r="A774" t="s">
        <v>330</v>
      </c>
      <c r="B774">
        <v>2008</v>
      </c>
      <c r="C774"/>
      <c r="D774" s="1"/>
      <c r="E774">
        <f t="shared" si="48"/>
        <v>0</v>
      </c>
      <c r="F774">
        <v>3311.95840954095</v>
      </c>
      <c r="G774">
        <v>46258200</v>
      </c>
      <c r="H774" t="s">
        <v>20</v>
      </c>
      <c r="I774">
        <v>1</v>
      </c>
      <c r="J774">
        <v>38</v>
      </c>
      <c r="L774">
        <v>224725</v>
      </c>
      <c r="N774">
        <v>224725</v>
      </c>
      <c r="O774">
        <v>1000000</v>
      </c>
      <c r="P774">
        <f t="shared" si="49"/>
        <v>1.4582387555071316E-3</v>
      </c>
      <c r="Q774">
        <f t="shared" si="50"/>
        <v>1</v>
      </c>
      <c r="R774">
        <f t="shared" si="51"/>
        <v>0</v>
      </c>
    </row>
    <row r="775" spans="1:19" x14ac:dyDescent="0.25">
      <c r="A775" t="s">
        <v>330</v>
      </c>
      <c r="B775">
        <v>2009</v>
      </c>
      <c r="C775"/>
      <c r="D775" s="1"/>
      <c r="E775">
        <f t="shared" si="48"/>
        <v>0</v>
      </c>
      <c r="F775">
        <v>2834.3432451346198</v>
      </c>
      <c r="G775">
        <v>46053300</v>
      </c>
      <c r="H775" t="s">
        <v>20</v>
      </c>
      <c r="I775">
        <v>2</v>
      </c>
      <c r="J775">
        <v>32</v>
      </c>
      <c r="P775">
        <f t="shared" si="49"/>
        <v>6.9484705764842037E-7</v>
      </c>
      <c r="Q775">
        <f t="shared" si="50"/>
        <v>0</v>
      </c>
      <c r="R775">
        <f t="shared" si="51"/>
        <v>0</v>
      </c>
    </row>
    <row r="776" spans="1:19" x14ac:dyDescent="0.25">
      <c r="A776" t="s">
        <v>330</v>
      </c>
      <c r="B776">
        <v>2010</v>
      </c>
      <c r="C776"/>
      <c r="D776" s="1"/>
      <c r="E776">
        <f t="shared" si="48"/>
        <v>0</v>
      </c>
      <c r="F776">
        <v>2965.1423654977102</v>
      </c>
      <c r="G776">
        <v>45870700</v>
      </c>
      <c r="H776" t="s">
        <v>20</v>
      </c>
      <c r="I776">
        <v>1</v>
      </c>
      <c r="J776">
        <v>6</v>
      </c>
      <c r="K776">
        <v>59</v>
      </c>
      <c r="L776">
        <v>40000</v>
      </c>
      <c r="N776">
        <v>40059</v>
      </c>
      <c r="O776">
        <v>1900</v>
      </c>
      <c r="P776">
        <f t="shared" si="49"/>
        <v>2.6212157215826221E-4</v>
      </c>
      <c r="Q776">
        <f t="shared" si="50"/>
        <v>1</v>
      </c>
      <c r="R776">
        <f t="shared" si="51"/>
        <v>0</v>
      </c>
    </row>
    <row r="777" spans="1:19" x14ac:dyDescent="0.25">
      <c r="A777" t="s">
        <v>330</v>
      </c>
      <c r="B777">
        <v>2011</v>
      </c>
      <c r="C777"/>
      <c r="D777" s="1"/>
      <c r="E777">
        <f t="shared" si="48"/>
        <v>0</v>
      </c>
      <c r="F777">
        <v>3138.46507001494</v>
      </c>
      <c r="G777">
        <v>45706100</v>
      </c>
      <c r="P777">
        <f t="shared" si="49"/>
        <v>0</v>
      </c>
      <c r="Q777">
        <f t="shared" si="50"/>
        <v>0</v>
      </c>
      <c r="R777">
        <f t="shared" si="51"/>
        <v>0</v>
      </c>
    </row>
    <row r="778" spans="1:19" x14ac:dyDescent="0.25">
      <c r="A778" t="s">
        <v>330</v>
      </c>
      <c r="B778">
        <v>2012</v>
      </c>
      <c r="C778"/>
      <c r="D778" s="1"/>
      <c r="E778">
        <f t="shared" si="48"/>
        <v>0</v>
      </c>
      <c r="F778">
        <v>3153.7392446919798</v>
      </c>
      <c r="G778">
        <v>45593300</v>
      </c>
      <c r="H778" t="s">
        <v>20</v>
      </c>
      <c r="I778">
        <v>3</v>
      </c>
      <c r="J778">
        <v>195</v>
      </c>
      <c r="K778">
        <v>3026</v>
      </c>
      <c r="L778">
        <v>85000</v>
      </c>
      <c r="N778">
        <v>88026</v>
      </c>
      <c r="O778">
        <v>1690000</v>
      </c>
      <c r="P778">
        <f t="shared" si="49"/>
        <v>5.8348046752483367E-4</v>
      </c>
      <c r="Q778">
        <f t="shared" si="50"/>
        <v>1</v>
      </c>
      <c r="R778">
        <f t="shared" si="51"/>
        <v>0</v>
      </c>
    </row>
    <row r="779" spans="1:19" x14ac:dyDescent="0.25">
      <c r="A779" t="s">
        <v>330</v>
      </c>
      <c r="B779">
        <v>2013</v>
      </c>
      <c r="C779"/>
      <c r="D779" s="1"/>
      <c r="E779">
        <f t="shared" si="48"/>
        <v>0</v>
      </c>
      <c r="F779">
        <v>3160.0837358015901</v>
      </c>
      <c r="G779">
        <v>45489600</v>
      </c>
      <c r="H779" t="s">
        <v>20</v>
      </c>
      <c r="I779">
        <v>1</v>
      </c>
      <c r="J779">
        <v>2</v>
      </c>
      <c r="L779">
        <v>265</v>
      </c>
      <c r="M779">
        <v>1995</v>
      </c>
      <c r="N779">
        <v>2260</v>
      </c>
      <c r="O779">
        <v>21000</v>
      </c>
      <c r="P779">
        <f t="shared" si="49"/>
        <v>1.4948471738595195E-5</v>
      </c>
      <c r="Q779">
        <f t="shared" si="50"/>
        <v>0</v>
      </c>
      <c r="R779">
        <f t="shared" si="51"/>
        <v>0</v>
      </c>
    </row>
    <row r="780" spans="1:19" x14ac:dyDescent="0.25">
      <c r="A780" t="s">
        <v>330</v>
      </c>
      <c r="B780">
        <v>2014</v>
      </c>
      <c r="C780" s="2">
        <v>3975226</v>
      </c>
      <c r="D780" s="1" t="s">
        <v>113</v>
      </c>
      <c r="E780">
        <f t="shared" si="48"/>
        <v>1</v>
      </c>
      <c r="F780">
        <v>3123.9155722624801</v>
      </c>
      <c r="G780">
        <v>45362900</v>
      </c>
      <c r="P780">
        <f t="shared" si="49"/>
        <v>0</v>
      </c>
      <c r="Q780">
        <f t="shared" si="50"/>
        <v>0</v>
      </c>
      <c r="R780">
        <f t="shared" si="51"/>
        <v>0</v>
      </c>
      <c r="S780" s="6">
        <v>4399</v>
      </c>
    </row>
    <row r="781" spans="1:19" x14ac:dyDescent="0.25">
      <c r="A781" t="s">
        <v>330</v>
      </c>
      <c r="B781">
        <v>2015</v>
      </c>
      <c r="C781" s="2">
        <v>4920172</v>
      </c>
      <c r="D781" s="1" t="s">
        <v>23</v>
      </c>
      <c r="E781">
        <f t="shared" si="48"/>
        <v>1</v>
      </c>
      <c r="F781">
        <v>2825.8500960789002</v>
      </c>
      <c r="G781">
        <v>45198200</v>
      </c>
      <c r="P781">
        <f t="shared" si="49"/>
        <v>0</v>
      </c>
      <c r="Q781">
        <f t="shared" si="50"/>
        <v>0</v>
      </c>
      <c r="R781">
        <f t="shared" si="51"/>
        <v>0</v>
      </c>
      <c r="S781" s="6">
        <v>1304</v>
      </c>
    </row>
    <row r="782" spans="1:19" x14ac:dyDescent="0.25">
      <c r="A782" t="s">
        <v>331</v>
      </c>
      <c r="B782">
        <v>2006</v>
      </c>
      <c r="C782"/>
      <c r="D782" s="1"/>
      <c r="E782">
        <f t="shared" si="48"/>
        <v>0</v>
      </c>
      <c r="F782">
        <v>1056.6668126611719</v>
      </c>
      <c r="G782">
        <v>26488250</v>
      </c>
      <c r="P782">
        <f t="shared" si="49"/>
        <v>0</v>
      </c>
      <c r="Q782">
        <f t="shared" si="50"/>
        <v>0</v>
      </c>
      <c r="R782">
        <f t="shared" si="51"/>
        <v>0</v>
      </c>
    </row>
    <row r="783" spans="1:19" x14ac:dyDescent="0.25">
      <c r="A783" t="s">
        <v>331</v>
      </c>
      <c r="B783">
        <v>2007</v>
      </c>
      <c r="C783"/>
      <c r="D783" s="1"/>
      <c r="E783">
        <f t="shared" si="48"/>
        <v>0</v>
      </c>
      <c r="F783">
        <v>1145.0838067693116</v>
      </c>
      <c r="G783">
        <v>26868000</v>
      </c>
      <c r="P783">
        <f t="shared" si="49"/>
        <v>0</v>
      </c>
      <c r="Q783">
        <f t="shared" si="50"/>
        <v>0</v>
      </c>
      <c r="R783">
        <f t="shared" si="51"/>
        <v>0</v>
      </c>
    </row>
    <row r="784" spans="1:19" x14ac:dyDescent="0.25">
      <c r="A784" t="s">
        <v>331</v>
      </c>
      <c r="B784">
        <v>2008</v>
      </c>
      <c r="C784"/>
      <c r="D784" s="1"/>
      <c r="E784">
        <f t="shared" si="48"/>
        <v>0</v>
      </c>
      <c r="F784">
        <v>1228.26456536303</v>
      </c>
      <c r="G784">
        <v>27302800</v>
      </c>
      <c r="P784">
        <f t="shared" si="49"/>
        <v>0</v>
      </c>
      <c r="Q784">
        <f t="shared" si="50"/>
        <v>0</v>
      </c>
      <c r="R784">
        <f t="shared" si="51"/>
        <v>0</v>
      </c>
    </row>
    <row r="785" spans="1:19" x14ac:dyDescent="0.25">
      <c r="A785" t="s">
        <v>331</v>
      </c>
      <c r="B785">
        <v>2009</v>
      </c>
      <c r="C785"/>
      <c r="D785" s="1"/>
      <c r="E785">
        <f t="shared" si="48"/>
        <v>0</v>
      </c>
      <c r="F785">
        <v>1305.5382130691382</v>
      </c>
      <c r="G785">
        <v>27767400</v>
      </c>
      <c r="P785">
        <f t="shared" si="49"/>
        <v>0</v>
      </c>
      <c r="Q785">
        <f t="shared" si="50"/>
        <v>0</v>
      </c>
      <c r="R785">
        <f t="shared" si="51"/>
        <v>0</v>
      </c>
      <c r="S785">
        <v>16</v>
      </c>
    </row>
    <row r="786" spans="1:19" x14ac:dyDescent="0.25">
      <c r="A786" t="s">
        <v>331</v>
      </c>
      <c r="B786">
        <v>2010</v>
      </c>
      <c r="C786" s="2">
        <v>2981631</v>
      </c>
      <c r="D786" s="1" t="s">
        <v>117</v>
      </c>
      <c r="E786">
        <f t="shared" si="48"/>
        <v>1</v>
      </c>
      <c r="F786">
        <v>1377.0821404693777</v>
      </c>
      <c r="G786">
        <v>28562400</v>
      </c>
      <c r="P786">
        <f t="shared" si="49"/>
        <v>0</v>
      </c>
      <c r="Q786">
        <f t="shared" si="50"/>
        <v>0</v>
      </c>
      <c r="R786">
        <f t="shared" si="51"/>
        <v>0</v>
      </c>
    </row>
    <row r="787" spans="1:19" x14ac:dyDescent="0.25">
      <c r="A787" t="s">
        <v>331</v>
      </c>
      <c r="B787">
        <v>2011</v>
      </c>
      <c r="C787"/>
      <c r="D787" s="1"/>
      <c r="E787">
        <f t="shared" si="48"/>
        <v>0</v>
      </c>
      <c r="F787">
        <v>1451.8835053096902</v>
      </c>
      <c r="G787">
        <v>29339400</v>
      </c>
      <c r="H787" t="s">
        <v>20</v>
      </c>
      <c r="I787">
        <v>1</v>
      </c>
      <c r="J787">
        <v>13</v>
      </c>
      <c r="P787">
        <f t="shared" si="49"/>
        <v>4.4309017907660004E-7</v>
      </c>
      <c r="Q787">
        <f t="shared" si="50"/>
        <v>0</v>
      </c>
      <c r="R787">
        <f t="shared" si="51"/>
        <v>0</v>
      </c>
    </row>
    <row r="788" spans="1:19" x14ac:dyDescent="0.25">
      <c r="A788" t="s">
        <v>331</v>
      </c>
      <c r="B788">
        <v>2012</v>
      </c>
      <c r="C788"/>
      <c r="D788" s="1"/>
      <c r="E788">
        <f t="shared" si="48"/>
        <v>0</v>
      </c>
      <c r="F788">
        <v>1547.9815604350233</v>
      </c>
      <c r="G788">
        <v>29774500</v>
      </c>
      <c r="P788">
        <f t="shared" si="49"/>
        <v>0</v>
      </c>
      <c r="Q788">
        <f t="shared" si="50"/>
        <v>0</v>
      </c>
      <c r="R788">
        <f t="shared" si="51"/>
        <v>0</v>
      </c>
    </row>
    <row r="789" spans="1:19" x14ac:dyDescent="0.25">
      <c r="A789" t="s">
        <v>331</v>
      </c>
      <c r="B789">
        <v>2013</v>
      </c>
      <c r="C789"/>
      <c r="D789" s="1"/>
      <c r="E789">
        <f t="shared" si="48"/>
        <v>0</v>
      </c>
      <c r="F789">
        <v>1645.9107213977113</v>
      </c>
      <c r="G789">
        <v>30243200</v>
      </c>
      <c r="P789">
        <f t="shared" si="49"/>
        <v>0</v>
      </c>
      <c r="Q789">
        <f t="shared" si="50"/>
        <v>0</v>
      </c>
      <c r="R789">
        <f t="shared" si="51"/>
        <v>0</v>
      </c>
    </row>
    <row r="790" spans="1:19" x14ac:dyDescent="0.25">
      <c r="A790" t="s">
        <v>331</v>
      </c>
      <c r="B790">
        <v>2014</v>
      </c>
      <c r="C790"/>
      <c r="D790" s="1"/>
      <c r="E790">
        <f t="shared" si="48"/>
        <v>0</v>
      </c>
      <c r="F790">
        <v>1749.4673954111599</v>
      </c>
      <c r="G790">
        <v>30757700</v>
      </c>
      <c r="P790">
        <f t="shared" si="49"/>
        <v>0</v>
      </c>
      <c r="Q790">
        <f t="shared" si="50"/>
        <v>0</v>
      </c>
      <c r="R790">
        <f t="shared" si="51"/>
        <v>0</v>
      </c>
    </row>
    <row r="791" spans="1:19" x14ac:dyDescent="0.25">
      <c r="A791" t="s">
        <v>331</v>
      </c>
      <c r="B791">
        <v>2015</v>
      </c>
      <c r="C791"/>
      <c r="D791" s="1"/>
      <c r="E791">
        <f t="shared" si="48"/>
        <v>0</v>
      </c>
      <c r="F791">
        <v>1856.7185025619674</v>
      </c>
      <c r="G791">
        <v>31299500</v>
      </c>
      <c r="P791">
        <f t="shared" si="49"/>
        <v>0</v>
      </c>
      <c r="Q791">
        <f t="shared" si="50"/>
        <v>0</v>
      </c>
      <c r="R791">
        <f t="shared" si="51"/>
        <v>0</v>
      </c>
    </row>
    <row r="792" spans="1:19" x14ac:dyDescent="0.25">
      <c r="A792" t="s">
        <v>332</v>
      </c>
      <c r="B792">
        <v>2006</v>
      </c>
      <c r="C792"/>
      <c r="D792" s="1"/>
      <c r="E792">
        <f t="shared" si="48"/>
        <v>0</v>
      </c>
      <c r="F792">
        <v>2777.6530145495071</v>
      </c>
      <c r="G792">
        <v>214635</v>
      </c>
      <c r="H792" t="s">
        <v>20</v>
      </c>
      <c r="I792">
        <v>1</v>
      </c>
      <c r="P792">
        <f t="shared" si="49"/>
        <v>0</v>
      </c>
      <c r="Q792">
        <f t="shared" si="50"/>
        <v>0</v>
      </c>
      <c r="R792">
        <f t="shared" si="51"/>
        <v>0</v>
      </c>
    </row>
    <row r="793" spans="1:19" x14ac:dyDescent="0.25">
      <c r="A793" t="s">
        <v>332</v>
      </c>
      <c r="B793">
        <v>2007</v>
      </c>
      <c r="C793"/>
      <c r="D793" s="1"/>
      <c r="E793">
        <f t="shared" si="48"/>
        <v>0</v>
      </c>
      <c r="F793">
        <v>2850.6841666271771</v>
      </c>
      <c r="G793">
        <v>219956</v>
      </c>
      <c r="P793">
        <f t="shared" si="49"/>
        <v>0</v>
      </c>
      <c r="Q793">
        <f t="shared" si="50"/>
        <v>0</v>
      </c>
      <c r="R793">
        <f t="shared" si="51"/>
        <v>0</v>
      </c>
    </row>
    <row r="794" spans="1:19" x14ac:dyDescent="0.25">
      <c r="A794" t="s">
        <v>332</v>
      </c>
      <c r="B794">
        <v>2008</v>
      </c>
      <c r="C794"/>
      <c r="D794" s="1"/>
      <c r="E794">
        <f t="shared" si="48"/>
        <v>0</v>
      </c>
      <c r="F794">
        <v>2962.0739484862297</v>
      </c>
      <c r="G794">
        <v>225335</v>
      </c>
      <c r="H794" t="s">
        <v>20</v>
      </c>
      <c r="I794">
        <v>1</v>
      </c>
      <c r="L794">
        <v>9000</v>
      </c>
      <c r="N794">
        <v>9000</v>
      </c>
      <c r="P794">
        <f t="shared" si="49"/>
        <v>1.1982159895267047E-2</v>
      </c>
      <c r="Q794">
        <f t="shared" si="50"/>
        <v>1</v>
      </c>
      <c r="R794">
        <f t="shared" si="51"/>
        <v>1</v>
      </c>
    </row>
    <row r="795" spans="1:19" x14ac:dyDescent="0.25">
      <c r="A795" t="s">
        <v>332</v>
      </c>
      <c r="B795">
        <v>2009</v>
      </c>
      <c r="C795"/>
      <c r="D795" s="1"/>
      <c r="E795">
        <f t="shared" si="48"/>
        <v>0</v>
      </c>
      <c r="F795">
        <v>2987.9740109260611</v>
      </c>
      <c r="G795">
        <v>230782</v>
      </c>
      <c r="H795" t="s">
        <v>20</v>
      </c>
      <c r="I795">
        <v>2</v>
      </c>
      <c r="L795">
        <v>1350</v>
      </c>
      <c r="N795">
        <v>1350</v>
      </c>
      <c r="P795">
        <f t="shared" si="49"/>
        <v>1.7549028953731227E-3</v>
      </c>
      <c r="Q795">
        <f t="shared" si="50"/>
        <v>1</v>
      </c>
      <c r="R795">
        <f t="shared" si="51"/>
        <v>0</v>
      </c>
    </row>
    <row r="796" spans="1:19" x14ac:dyDescent="0.25">
      <c r="A796" t="s">
        <v>332</v>
      </c>
      <c r="B796">
        <v>2010</v>
      </c>
      <c r="C796"/>
      <c r="D796" s="1"/>
      <c r="E796">
        <f t="shared" si="48"/>
        <v>0</v>
      </c>
      <c r="F796">
        <v>2965.7522301167332</v>
      </c>
      <c r="G796">
        <v>236299</v>
      </c>
      <c r="P796">
        <f t="shared" si="49"/>
        <v>0</v>
      </c>
      <c r="Q796">
        <f t="shared" si="50"/>
        <v>0</v>
      </c>
      <c r="R796">
        <f t="shared" si="51"/>
        <v>0</v>
      </c>
    </row>
    <row r="797" spans="1:19" x14ac:dyDescent="0.25">
      <c r="A797" t="s">
        <v>332</v>
      </c>
      <c r="B797">
        <v>2011</v>
      </c>
      <c r="C797"/>
      <c r="D797" s="1"/>
      <c r="E797">
        <f t="shared" si="48"/>
        <v>0</v>
      </c>
      <c r="F797">
        <v>2932.8114538327636</v>
      </c>
      <c r="G797">
        <v>241876</v>
      </c>
      <c r="H797" t="s">
        <v>20</v>
      </c>
      <c r="I797">
        <v>2</v>
      </c>
      <c r="L797">
        <v>32000</v>
      </c>
      <c r="N797">
        <v>32000</v>
      </c>
      <c r="P797">
        <f t="shared" si="49"/>
        <v>3.9689758388595807E-2</v>
      </c>
      <c r="Q797">
        <f t="shared" si="50"/>
        <v>1</v>
      </c>
      <c r="R797">
        <f t="shared" si="51"/>
        <v>1</v>
      </c>
    </row>
    <row r="798" spans="1:19" x14ac:dyDescent="0.25">
      <c r="A798" t="s">
        <v>332</v>
      </c>
      <c r="B798">
        <v>2012</v>
      </c>
      <c r="C798"/>
      <c r="D798" s="1"/>
      <c r="E798">
        <f t="shared" si="48"/>
        <v>0</v>
      </c>
      <c r="F798">
        <v>2916.4861549813336</v>
      </c>
      <c r="G798">
        <v>247498</v>
      </c>
      <c r="P798">
        <f t="shared" si="49"/>
        <v>0</v>
      </c>
      <c r="Q798">
        <f t="shared" si="50"/>
        <v>0</v>
      </c>
      <c r="R798">
        <f t="shared" si="51"/>
        <v>0</v>
      </c>
    </row>
    <row r="799" spans="1:19" x14ac:dyDescent="0.25">
      <c r="A799" t="s">
        <v>332</v>
      </c>
      <c r="B799">
        <v>2013</v>
      </c>
      <c r="C799"/>
      <c r="D799" s="1"/>
      <c r="E799">
        <f t="shared" si="48"/>
        <v>0</v>
      </c>
      <c r="F799">
        <v>2907.346074873471</v>
      </c>
      <c r="G799">
        <v>253165</v>
      </c>
      <c r="P799">
        <f t="shared" si="49"/>
        <v>0</v>
      </c>
      <c r="Q799">
        <f t="shared" si="50"/>
        <v>0</v>
      </c>
      <c r="R799">
        <f t="shared" si="51"/>
        <v>0</v>
      </c>
    </row>
    <row r="800" spans="1:19" x14ac:dyDescent="0.25">
      <c r="A800" t="s">
        <v>332</v>
      </c>
      <c r="B800">
        <v>2014</v>
      </c>
      <c r="C800"/>
      <c r="D800" s="1"/>
      <c r="E800">
        <f t="shared" si="48"/>
        <v>0</v>
      </c>
      <c r="F800">
        <v>2909.4045064406478</v>
      </c>
      <c r="G800">
        <v>258883</v>
      </c>
      <c r="H800" t="s">
        <v>20</v>
      </c>
      <c r="I800">
        <v>1</v>
      </c>
      <c r="J800">
        <v>12</v>
      </c>
      <c r="K800">
        <v>6</v>
      </c>
      <c r="L800">
        <v>20000</v>
      </c>
      <c r="N800">
        <v>20006</v>
      </c>
      <c r="P800">
        <f t="shared" si="49"/>
        <v>2.3229798789414523E-2</v>
      </c>
      <c r="Q800">
        <f t="shared" si="50"/>
        <v>1</v>
      </c>
      <c r="R800">
        <f t="shared" si="51"/>
        <v>1</v>
      </c>
    </row>
    <row r="801" spans="1:19" x14ac:dyDescent="0.25">
      <c r="A801" t="s">
        <v>332</v>
      </c>
      <c r="B801">
        <v>2015</v>
      </c>
      <c r="C801" s="2">
        <v>5038408</v>
      </c>
      <c r="D801" s="1" t="s">
        <v>333</v>
      </c>
      <c r="E801">
        <f t="shared" si="48"/>
        <v>1</v>
      </c>
      <c r="F801">
        <v>2823.1850226431957</v>
      </c>
      <c r="G801">
        <v>264652</v>
      </c>
      <c r="H801" t="s">
        <v>20</v>
      </c>
      <c r="I801">
        <v>1</v>
      </c>
      <c r="J801">
        <v>11</v>
      </c>
      <c r="L801">
        <v>188000</v>
      </c>
      <c r="N801">
        <v>188000</v>
      </c>
      <c r="O801">
        <v>449400</v>
      </c>
      <c r="P801">
        <f t="shared" si="49"/>
        <v>0.21315161041669817</v>
      </c>
      <c r="Q801">
        <f t="shared" si="50"/>
        <v>1</v>
      </c>
      <c r="R801">
        <f t="shared" si="51"/>
        <v>1</v>
      </c>
    </row>
    <row r="802" spans="1:19" x14ac:dyDescent="0.25">
      <c r="A802" t="s">
        <v>334</v>
      </c>
      <c r="B802">
        <v>2006</v>
      </c>
      <c r="C802"/>
      <c r="D802" s="1"/>
      <c r="E802">
        <f t="shared" si="48"/>
        <v>0</v>
      </c>
      <c r="F802">
        <v>1222.8539798928296</v>
      </c>
      <c r="G802">
        <v>21093973</v>
      </c>
      <c r="H802" t="s">
        <v>20</v>
      </c>
      <c r="I802">
        <v>2</v>
      </c>
      <c r="J802">
        <v>30</v>
      </c>
      <c r="K802">
        <v>20</v>
      </c>
      <c r="M802">
        <v>2300</v>
      </c>
      <c r="N802">
        <v>2320</v>
      </c>
      <c r="P802">
        <f t="shared" si="49"/>
        <v>3.441741392197667E-5</v>
      </c>
      <c r="Q802">
        <f t="shared" si="50"/>
        <v>0</v>
      </c>
      <c r="R802">
        <f t="shared" si="51"/>
        <v>0</v>
      </c>
    </row>
    <row r="803" spans="1:19" x14ac:dyDescent="0.25">
      <c r="A803" t="s">
        <v>334</v>
      </c>
      <c r="B803">
        <v>2007</v>
      </c>
      <c r="C803" s="2">
        <v>3434576</v>
      </c>
      <c r="D803" s="1" t="s">
        <v>232</v>
      </c>
      <c r="E803">
        <f t="shared" si="48"/>
        <v>1</v>
      </c>
      <c r="F803">
        <v>1228.3241466056224</v>
      </c>
      <c r="G803">
        <v>21701105</v>
      </c>
      <c r="H803" t="s">
        <v>20</v>
      </c>
      <c r="I803">
        <v>4</v>
      </c>
      <c r="J803">
        <v>99</v>
      </c>
      <c r="K803">
        <v>33</v>
      </c>
      <c r="L803">
        <v>2600</v>
      </c>
      <c r="N803">
        <v>2633</v>
      </c>
      <c r="P803">
        <f t="shared" si="49"/>
        <v>4.0961047836043371E-5</v>
      </c>
      <c r="Q803">
        <f t="shared" si="50"/>
        <v>0</v>
      </c>
      <c r="R803">
        <f t="shared" si="51"/>
        <v>0</v>
      </c>
    </row>
    <row r="804" spans="1:19" x14ac:dyDescent="0.25">
      <c r="A804" t="s">
        <v>334</v>
      </c>
      <c r="B804">
        <v>2008</v>
      </c>
      <c r="C804" s="2">
        <v>8206847</v>
      </c>
      <c r="D804" s="1" t="s">
        <v>335</v>
      </c>
      <c r="E804">
        <f t="shared" si="48"/>
        <v>1</v>
      </c>
      <c r="F804">
        <v>1237.6768185332544</v>
      </c>
      <c r="G804">
        <v>22322699</v>
      </c>
      <c r="H804" t="s">
        <v>20</v>
      </c>
      <c r="I804">
        <v>1</v>
      </c>
      <c r="J804">
        <v>90</v>
      </c>
      <c r="K804">
        <v>64</v>
      </c>
      <c r="L804">
        <v>25000</v>
      </c>
      <c r="N804">
        <v>25064</v>
      </c>
      <c r="O804">
        <v>400000</v>
      </c>
      <c r="P804">
        <f t="shared" si="49"/>
        <v>3.4087275915873792E-4</v>
      </c>
      <c r="Q804">
        <f t="shared" si="50"/>
        <v>1</v>
      </c>
      <c r="R804">
        <f t="shared" si="51"/>
        <v>0</v>
      </c>
      <c r="S804" s="6">
        <v>21</v>
      </c>
    </row>
    <row r="805" spans="1:19" x14ac:dyDescent="0.25">
      <c r="A805" t="s">
        <v>334</v>
      </c>
      <c r="B805">
        <v>2009</v>
      </c>
      <c r="C805" s="2">
        <v>8433052</v>
      </c>
      <c r="D805" s="1" t="s">
        <v>336</v>
      </c>
      <c r="E805">
        <f t="shared" si="48"/>
        <v>1</v>
      </c>
      <c r="F805">
        <v>1250.1602131646869</v>
      </c>
      <c r="G805">
        <v>22954226</v>
      </c>
      <c r="H805" t="s">
        <v>20</v>
      </c>
      <c r="I805">
        <v>1</v>
      </c>
      <c r="J805">
        <v>11</v>
      </c>
      <c r="P805">
        <f t="shared" si="49"/>
        <v>4.7921458994086756E-7</v>
      </c>
      <c r="Q805">
        <f t="shared" si="50"/>
        <v>0</v>
      </c>
      <c r="R805">
        <f t="shared" si="51"/>
        <v>0</v>
      </c>
      <c r="S805" s="6">
        <v>94</v>
      </c>
    </row>
    <row r="806" spans="1:19" x14ac:dyDescent="0.25">
      <c r="A806" t="s">
        <v>334</v>
      </c>
      <c r="B806">
        <v>2010</v>
      </c>
      <c r="C806" s="2">
        <v>14539112</v>
      </c>
      <c r="D806" s="1" t="s">
        <v>159</v>
      </c>
      <c r="E806">
        <f t="shared" si="48"/>
        <v>1</v>
      </c>
      <c r="F806">
        <v>1310.053671359944</v>
      </c>
      <c r="G806">
        <v>23591972</v>
      </c>
      <c r="H806" t="s">
        <v>20</v>
      </c>
      <c r="I806">
        <v>2</v>
      </c>
      <c r="J806">
        <v>22</v>
      </c>
      <c r="K806">
        <v>2</v>
      </c>
      <c r="M806">
        <v>1000</v>
      </c>
      <c r="N806">
        <v>1002</v>
      </c>
      <c r="P806">
        <f t="shared" si="49"/>
        <v>1.3674143051712674E-5</v>
      </c>
      <c r="Q806">
        <f t="shared" si="50"/>
        <v>0</v>
      </c>
      <c r="R806">
        <f t="shared" si="51"/>
        <v>0</v>
      </c>
      <c r="S806" s="6">
        <v>201</v>
      </c>
    </row>
    <row r="807" spans="1:19" x14ac:dyDescent="0.25">
      <c r="A807" t="s">
        <v>334</v>
      </c>
      <c r="B807">
        <v>2011</v>
      </c>
      <c r="C807" s="2">
        <v>14834581</v>
      </c>
      <c r="D807" s="1" t="s">
        <v>250</v>
      </c>
      <c r="E807">
        <f t="shared" si="48"/>
        <v>1</v>
      </c>
      <c r="F807">
        <v>1113.1444186100241</v>
      </c>
      <c r="G807">
        <v>24234940</v>
      </c>
      <c r="P807">
        <f t="shared" si="49"/>
        <v>0</v>
      </c>
      <c r="Q807">
        <f t="shared" si="50"/>
        <v>0</v>
      </c>
      <c r="R807">
        <f t="shared" si="51"/>
        <v>0</v>
      </c>
      <c r="S807" s="6">
        <v>1285</v>
      </c>
    </row>
    <row r="808" spans="1:19" x14ac:dyDescent="0.25">
      <c r="A808" t="s">
        <v>334</v>
      </c>
      <c r="B808">
        <v>2012</v>
      </c>
      <c r="C808" s="2">
        <v>23460436</v>
      </c>
      <c r="D808" s="1" t="s">
        <v>337</v>
      </c>
      <c r="E808">
        <f t="shared" si="48"/>
        <v>1</v>
      </c>
      <c r="F808">
        <v>1110.1063290110615</v>
      </c>
      <c r="G808">
        <v>24882792</v>
      </c>
      <c r="P808">
        <f t="shared" si="49"/>
        <v>0</v>
      </c>
      <c r="Q808">
        <f t="shared" si="50"/>
        <v>0</v>
      </c>
      <c r="R808">
        <f t="shared" si="51"/>
        <v>0</v>
      </c>
      <c r="S808" s="6">
        <v>2345</v>
      </c>
    </row>
    <row r="809" spans="1:19" x14ac:dyDescent="0.25">
      <c r="A809" t="s">
        <v>334</v>
      </c>
      <c r="B809">
        <v>2013</v>
      </c>
      <c r="C809" s="2">
        <v>18801314</v>
      </c>
      <c r="D809" s="1" t="s">
        <v>338</v>
      </c>
      <c r="E809">
        <f t="shared" si="48"/>
        <v>1</v>
      </c>
      <c r="F809">
        <v>1134.0100075025873</v>
      </c>
      <c r="G809">
        <v>25533217</v>
      </c>
      <c r="H809" t="s">
        <v>20</v>
      </c>
      <c r="I809">
        <v>1</v>
      </c>
      <c r="J809">
        <v>40</v>
      </c>
      <c r="K809">
        <v>10</v>
      </c>
      <c r="L809">
        <v>49082</v>
      </c>
      <c r="N809">
        <v>49092</v>
      </c>
      <c r="P809">
        <f t="shared" si="49"/>
        <v>5.7836817037195114E-4</v>
      </c>
      <c r="Q809">
        <f t="shared" si="50"/>
        <v>1</v>
      </c>
      <c r="R809">
        <f t="shared" si="51"/>
        <v>0</v>
      </c>
      <c r="S809" s="6">
        <v>582</v>
      </c>
    </row>
    <row r="810" spans="1:19" x14ac:dyDescent="0.25">
      <c r="A810" t="s">
        <v>334</v>
      </c>
      <c r="B810">
        <v>2014</v>
      </c>
      <c r="C810" s="2">
        <v>13897833</v>
      </c>
      <c r="D810" s="1" t="s">
        <v>103</v>
      </c>
      <c r="E810">
        <f t="shared" si="48"/>
        <v>1</v>
      </c>
      <c r="F810">
        <v>1103.7521427123177</v>
      </c>
      <c r="G810">
        <v>26183676</v>
      </c>
      <c r="P810">
        <f t="shared" si="49"/>
        <v>0</v>
      </c>
      <c r="Q810">
        <f t="shared" si="50"/>
        <v>0</v>
      </c>
      <c r="R810">
        <f t="shared" si="51"/>
        <v>0</v>
      </c>
      <c r="S810" s="6">
        <v>2120</v>
      </c>
    </row>
    <row r="811" spans="1:19" x14ac:dyDescent="0.25">
      <c r="A811" t="s">
        <v>334</v>
      </c>
      <c r="B811">
        <v>2015</v>
      </c>
      <c r="C811" s="2">
        <v>44250104</v>
      </c>
      <c r="D811" s="1" t="s">
        <v>339</v>
      </c>
      <c r="E811">
        <f t="shared" si="48"/>
        <v>1</v>
      </c>
      <c r="F811">
        <v>774.4504935463101</v>
      </c>
      <c r="G811">
        <v>26832215</v>
      </c>
      <c r="H811" t="s">
        <v>20</v>
      </c>
      <c r="I811">
        <v>3</v>
      </c>
      <c r="J811">
        <v>35</v>
      </c>
      <c r="K811">
        <v>65</v>
      </c>
      <c r="L811">
        <v>128026</v>
      </c>
      <c r="N811">
        <v>128091</v>
      </c>
      <c r="O811">
        <v>100000</v>
      </c>
      <c r="P811">
        <f t="shared" si="49"/>
        <v>1.4334373811479967E-3</v>
      </c>
      <c r="Q811">
        <f t="shared" si="50"/>
        <v>1</v>
      </c>
      <c r="R811">
        <f t="shared" si="51"/>
        <v>0</v>
      </c>
      <c r="S811" s="6">
        <v>6984</v>
      </c>
    </row>
    <row r="812" spans="1:19" x14ac:dyDescent="0.25">
      <c r="A812" t="s">
        <v>340</v>
      </c>
      <c r="B812">
        <v>2006</v>
      </c>
      <c r="C812" s="1">
        <v>500</v>
      </c>
      <c r="D812" t="s">
        <v>79</v>
      </c>
      <c r="E812">
        <f t="shared" si="48"/>
        <v>1</v>
      </c>
      <c r="F812">
        <v>1163.4847180312565</v>
      </c>
      <c r="G812">
        <v>12381509</v>
      </c>
      <c r="H812" t="s">
        <v>20</v>
      </c>
      <c r="I812">
        <v>1</v>
      </c>
      <c r="J812">
        <v>5</v>
      </c>
      <c r="L812">
        <v>105</v>
      </c>
      <c r="N812">
        <v>105</v>
      </c>
      <c r="P812">
        <f t="shared" si="49"/>
        <v>2.9479443903000839E-6</v>
      </c>
      <c r="Q812">
        <f t="shared" si="50"/>
        <v>0</v>
      </c>
      <c r="R812">
        <f t="shared" si="51"/>
        <v>0</v>
      </c>
    </row>
    <row r="813" spans="1:19" x14ac:dyDescent="0.25">
      <c r="A813" t="s">
        <v>340</v>
      </c>
      <c r="B813">
        <v>2007</v>
      </c>
      <c r="E813">
        <f t="shared" si="48"/>
        <v>0</v>
      </c>
      <c r="F813">
        <v>1225.3175385835129</v>
      </c>
      <c r="G813">
        <v>12738676</v>
      </c>
      <c r="H813" t="s">
        <v>20</v>
      </c>
      <c r="I813">
        <v>4</v>
      </c>
      <c r="J813">
        <v>19</v>
      </c>
      <c r="L813">
        <v>1553636</v>
      </c>
      <c r="N813">
        <v>1553636</v>
      </c>
      <c r="P813">
        <f t="shared" si="49"/>
        <v>3.659012914685953E-2</v>
      </c>
      <c r="Q813">
        <f t="shared" si="50"/>
        <v>1</v>
      </c>
      <c r="R813">
        <f t="shared" si="51"/>
        <v>1</v>
      </c>
    </row>
    <row r="814" spans="1:19" x14ac:dyDescent="0.25">
      <c r="A814" t="s">
        <v>340</v>
      </c>
      <c r="B814">
        <v>2008</v>
      </c>
      <c r="E814">
        <f t="shared" si="48"/>
        <v>0</v>
      </c>
      <c r="F814">
        <v>1282.7208972466028</v>
      </c>
      <c r="G814">
        <v>13114579</v>
      </c>
      <c r="H814" t="s">
        <v>20</v>
      </c>
      <c r="I814">
        <v>2</v>
      </c>
      <c r="J814">
        <v>177</v>
      </c>
      <c r="L814">
        <v>23312</v>
      </c>
      <c r="N814">
        <v>23312</v>
      </c>
      <c r="P814">
        <f t="shared" si="49"/>
        <v>5.4676555000354949E-4</v>
      </c>
      <c r="Q814">
        <f t="shared" si="50"/>
        <v>1</v>
      </c>
      <c r="R814">
        <f t="shared" si="51"/>
        <v>0</v>
      </c>
    </row>
    <row r="815" spans="1:19" x14ac:dyDescent="0.25">
      <c r="A815" t="s">
        <v>340</v>
      </c>
      <c r="B815">
        <v>2009</v>
      </c>
      <c r="E815">
        <f t="shared" si="48"/>
        <v>0</v>
      </c>
      <c r="F815">
        <v>1360.20348799156</v>
      </c>
      <c r="G815">
        <v>13507849</v>
      </c>
      <c r="H815" t="s">
        <v>20</v>
      </c>
      <c r="I815">
        <v>2</v>
      </c>
      <c r="J815">
        <v>118</v>
      </c>
      <c r="L815">
        <v>620012</v>
      </c>
      <c r="N815">
        <v>620012</v>
      </c>
      <c r="P815">
        <f t="shared" si="49"/>
        <v>1.3778774103856211E-2</v>
      </c>
      <c r="Q815">
        <f t="shared" si="50"/>
        <v>1</v>
      </c>
      <c r="R815">
        <f t="shared" si="51"/>
        <v>1</v>
      </c>
    </row>
    <row r="816" spans="1:19" x14ac:dyDescent="0.25">
      <c r="A816" t="s">
        <v>340</v>
      </c>
      <c r="B816">
        <v>2010</v>
      </c>
      <c r="E816">
        <f t="shared" si="48"/>
        <v>0</v>
      </c>
      <c r="F816">
        <v>1456.126825745883</v>
      </c>
      <c r="G816">
        <v>13917439</v>
      </c>
      <c r="H816" t="s">
        <v>20</v>
      </c>
      <c r="I816">
        <v>2</v>
      </c>
      <c r="J816">
        <v>9</v>
      </c>
      <c r="L816">
        <v>1200</v>
      </c>
      <c r="M816">
        <v>150</v>
      </c>
      <c r="N816">
        <v>1350</v>
      </c>
      <c r="P816">
        <f t="shared" si="49"/>
        <v>2.9746852132781037E-5</v>
      </c>
      <c r="Q816">
        <f t="shared" si="50"/>
        <v>0</v>
      </c>
      <c r="R816">
        <f t="shared" si="51"/>
        <v>0</v>
      </c>
    </row>
    <row r="817" spans="1:19" x14ac:dyDescent="0.25">
      <c r="A817" t="s">
        <v>340</v>
      </c>
      <c r="B817">
        <v>2011</v>
      </c>
      <c r="E817">
        <f t="shared" si="48"/>
        <v>0</v>
      </c>
      <c r="F817">
        <v>1491.4922890624171</v>
      </c>
      <c r="G817">
        <v>14343526</v>
      </c>
      <c r="H817" t="s">
        <v>20</v>
      </c>
      <c r="I817">
        <v>1</v>
      </c>
      <c r="L817">
        <v>1375</v>
      </c>
      <c r="N817">
        <v>1375</v>
      </c>
      <c r="P817">
        <f t="shared" si="49"/>
        <v>2.87586190452752E-5</v>
      </c>
      <c r="Q817">
        <f t="shared" si="50"/>
        <v>0</v>
      </c>
      <c r="R817">
        <f t="shared" si="51"/>
        <v>0</v>
      </c>
    </row>
    <row r="818" spans="1:19" x14ac:dyDescent="0.25">
      <c r="A818" t="s">
        <v>340</v>
      </c>
      <c r="B818">
        <v>2012</v>
      </c>
      <c r="E818">
        <f t="shared" si="48"/>
        <v>0</v>
      </c>
      <c r="F818">
        <v>1556.7247262505593</v>
      </c>
      <c r="G818">
        <v>14786581</v>
      </c>
      <c r="H818" t="s">
        <v>20</v>
      </c>
      <c r="I818">
        <v>1</v>
      </c>
      <c r="J818">
        <v>2</v>
      </c>
      <c r="L818">
        <v>153</v>
      </c>
      <c r="N818">
        <v>153</v>
      </c>
      <c r="P818">
        <f t="shared" si="49"/>
        <v>3.2394236368772471E-6</v>
      </c>
      <c r="Q818">
        <f t="shared" si="50"/>
        <v>0</v>
      </c>
      <c r="R818">
        <f t="shared" si="51"/>
        <v>0</v>
      </c>
    </row>
    <row r="819" spans="1:19" x14ac:dyDescent="0.25">
      <c r="A819" t="s">
        <v>340</v>
      </c>
      <c r="B819">
        <v>2013</v>
      </c>
      <c r="E819">
        <f t="shared" si="48"/>
        <v>0</v>
      </c>
      <c r="F819">
        <v>1586.1930534108915</v>
      </c>
      <c r="G819">
        <v>15246086</v>
      </c>
      <c r="H819" t="s">
        <v>20</v>
      </c>
      <c r="I819">
        <v>1</v>
      </c>
      <c r="L819">
        <v>1800</v>
      </c>
      <c r="N819">
        <v>1800</v>
      </c>
      <c r="P819">
        <f t="shared" si="49"/>
        <v>3.5418926536292661E-5</v>
      </c>
      <c r="Q819">
        <f t="shared" si="50"/>
        <v>0</v>
      </c>
      <c r="R819">
        <f t="shared" si="51"/>
        <v>0</v>
      </c>
    </row>
    <row r="820" spans="1:19" x14ac:dyDescent="0.25">
      <c r="A820" t="s">
        <v>340</v>
      </c>
      <c r="B820">
        <v>2014</v>
      </c>
      <c r="E820">
        <f t="shared" si="48"/>
        <v>0</v>
      </c>
      <c r="F820">
        <v>1610.4755468350177</v>
      </c>
      <c r="G820">
        <v>15721343</v>
      </c>
      <c r="H820" t="s">
        <v>20</v>
      </c>
      <c r="I820">
        <v>1</v>
      </c>
      <c r="M820">
        <v>20000</v>
      </c>
      <c r="N820">
        <v>20000</v>
      </c>
      <c r="P820">
        <f t="shared" si="49"/>
        <v>3.8164678424737632E-4</v>
      </c>
      <c r="Q820">
        <f t="shared" si="50"/>
        <v>1</v>
      </c>
      <c r="R820">
        <f t="shared" si="51"/>
        <v>0</v>
      </c>
    </row>
    <row r="821" spans="1:19" x14ac:dyDescent="0.25">
      <c r="A821" t="s">
        <v>340</v>
      </c>
      <c r="B821">
        <v>2015</v>
      </c>
      <c r="E821">
        <f t="shared" si="48"/>
        <v>0</v>
      </c>
      <c r="F821">
        <v>1607.3583124258728</v>
      </c>
      <c r="G821">
        <v>16211767</v>
      </c>
      <c r="P821">
        <f t="shared" si="49"/>
        <v>0</v>
      </c>
      <c r="Q821">
        <f t="shared" si="50"/>
        <v>0</v>
      </c>
      <c r="R821">
        <f t="shared" si="51"/>
        <v>0</v>
      </c>
    </row>
    <row r="822" spans="1:19" x14ac:dyDescent="0.25">
      <c r="A822" t="s">
        <v>341</v>
      </c>
      <c r="B822">
        <v>2006</v>
      </c>
      <c r="C822" s="2">
        <v>1999963</v>
      </c>
      <c r="D822" t="s">
        <v>60</v>
      </c>
      <c r="E822">
        <f t="shared" si="48"/>
        <v>1</v>
      </c>
      <c r="F822">
        <v>766.51432258168506</v>
      </c>
      <c r="G822">
        <v>13127942</v>
      </c>
      <c r="P822">
        <f t="shared" si="49"/>
        <v>0</v>
      </c>
      <c r="Q822">
        <f t="shared" si="50"/>
        <v>0</v>
      </c>
      <c r="R822">
        <f t="shared" si="51"/>
        <v>0</v>
      </c>
    </row>
    <row r="823" spans="1:19" x14ac:dyDescent="0.25">
      <c r="A823" t="s">
        <v>341</v>
      </c>
      <c r="B823">
        <v>2007</v>
      </c>
      <c r="C823" s="2">
        <v>11999076</v>
      </c>
      <c r="D823" s="1" t="s">
        <v>254</v>
      </c>
      <c r="E823">
        <f t="shared" si="48"/>
        <v>1</v>
      </c>
      <c r="F823">
        <v>729.07786676469175</v>
      </c>
      <c r="G823">
        <v>13297798</v>
      </c>
      <c r="H823" t="s">
        <v>20</v>
      </c>
      <c r="I823">
        <v>5</v>
      </c>
      <c r="J823">
        <v>94</v>
      </c>
      <c r="L823">
        <v>2127000</v>
      </c>
      <c r="N823">
        <v>2127000</v>
      </c>
      <c r="O823">
        <v>1200</v>
      </c>
      <c r="P823">
        <f t="shared" si="49"/>
        <v>4.7992457097032155E-2</v>
      </c>
      <c r="Q823">
        <f t="shared" si="50"/>
        <v>1</v>
      </c>
      <c r="R823">
        <f t="shared" si="51"/>
        <v>1</v>
      </c>
    </row>
    <row r="824" spans="1:19" x14ac:dyDescent="0.25">
      <c r="A824" t="s">
        <v>341</v>
      </c>
      <c r="B824">
        <v>2008</v>
      </c>
      <c r="C824" s="2">
        <v>11482132</v>
      </c>
      <c r="D824" s="1" t="s">
        <v>342</v>
      </c>
      <c r="E824">
        <f t="shared" si="48"/>
        <v>1</v>
      </c>
      <c r="F824">
        <v>591.46569574008242</v>
      </c>
      <c r="G824">
        <v>13495462</v>
      </c>
      <c r="H824" t="s">
        <v>20</v>
      </c>
      <c r="I824">
        <v>1</v>
      </c>
      <c r="J824">
        <v>4276</v>
      </c>
      <c r="L824">
        <v>98349</v>
      </c>
      <c r="N824">
        <v>98349</v>
      </c>
      <c r="P824">
        <f t="shared" si="49"/>
        <v>2.5031154917112136E-3</v>
      </c>
      <c r="Q824">
        <f t="shared" si="50"/>
        <v>1</v>
      </c>
      <c r="R824">
        <f t="shared" si="51"/>
        <v>0</v>
      </c>
      <c r="S824">
        <v>253</v>
      </c>
    </row>
    <row r="825" spans="1:19" x14ac:dyDescent="0.25">
      <c r="A825" t="s">
        <v>341</v>
      </c>
      <c r="B825">
        <v>2009</v>
      </c>
      <c r="C825" s="2">
        <v>26808077</v>
      </c>
      <c r="D825" s="1" t="s">
        <v>343</v>
      </c>
      <c r="E825">
        <f t="shared" si="48"/>
        <v>1</v>
      </c>
      <c r="F825">
        <v>616.5574589317971</v>
      </c>
      <c r="G825">
        <v>13720997</v>
      </c>
      <c r="H825" t="s">
        <v>20</v>
      </c>
      <c r="I825">
        <v>2</v>
      </c>
      <c r="J825">
        <v>55</v>
      </c>
      <c r="L825">
        <v>1346</v>
      </c>
      <c r="N825">
        <v>1346</v>
      </c>
      <c r="P825">
        <f t="shared" si="49"/>
        <v>3.3437803389943166E-5</v>
      </c>
      <c r="Q825">
        <f t="shared" si="50"/>
        <v>0</v>
      </c>
      <c r="R825">
        <f t="shared" si="51"/>
        <v>0</v>
      </c>
    </row>
    <row r="826" spans="1:19" x14ac:dyDescent="0.25">
      <c r="A826" t="s">
        <v>341</v>
      </c>
      <c r="B826">
        <v>2010</v>
      </c>
      <c r="C826" s="2">
        <v>10439418</v>
      </c>
      <c r="D826" s="1" t="s">
        <v>344</v>
      </c>
      <c r="E826">
        <f t="shared" si="48"/>
        <v>1</v>
      </c>
      <c r="F826">
        <v>674.2686954111656</v>
      </c>
      <c r="G826">
        <v>13973897</v>
      </c>
      <c r="H826" t="s">
        <v>20</v>
      </c>
      <c r="I826">
        <v>4</v>
      </c>
      <c r="J826">
        <v>8</v>
      </c>
      <c r="L826">
        <v>1668696</v>
      </c>
      <c r="N826">
        <v>1668696</v>
      </c>
      <c r="P826">
        <f t="shared" si="49"/>
        <v>3.5825138828488576E-2</v>
      </c>
      <c r="Q826">
        <f t="shared" si="50"/>
        <v>1</v>
      </c>
      <c r="R826">
        <f t="shared" si="51"/>
        <v>1</v>
      </c>
    </row>
    <row r="827" spans="1:19" x14ac:dyDescent="0.25">
      <c r="A827" t="s">
        <v>341</v>
      </c>
      <c r="B827">
        <v>2011</v>
      </c>
      <c r="C827" s="2">
        <v>15016297</v>
      </c>
      <c r="D827" s="1" t="s">
        <v>106</v>
      </c>
      <c r="E827">
        <f t="shared" si="48"/>
        <v>1</v>
      </c>
      <c r="F827">
        <v>739.63312327070696</v>
      </c>
      <c r="G827">
        <v>14255592</v>
      </c>
      <c r="H827" t="s">
        <v>20</v>
      </c>
      <c r="I827">
        <v>2</v>
      </c>
      <c r="J827">
        <v>45</v>
      </c>
      <c r="L827">
        <v>1140</v>
      </c>
      <c r="N827">
        <v>1140</v>
      </c>
      <c r="P827">
        <f t="shared" si="49"/>
        <v>2.7147241587722208E-5</v>
      </c>
      <c r="Q827">
        <f t="shared" si="50"/>
        <v>0</v>
      </c>
      <c r="R827">
        <f t="shared" si="51"/>
        <v>0</v>
      </c>
      <c r="S827">
        <v>1</v>
      </c>
    </row>
    <row r="828" spans="1:19" x14ac:dyDescent="0.25">
      <c r="A828" t="s">
        <v>341</v>
      </c>
      <c r="B828">
        <v>2012</v>
      </c>
      <c r="C828" s="2">
        <v>2006304</v>
      </c>
      <c r="D828" s="1" t="s">
        <v>73</v>
      </c>
      <c r="E828">
        <f t="shared" si="48"/>
        <v>1</v>
      </c>
      <c r="F828">
        <v>800.37814449799782</v>
      </c>
      <c r="G828">
        <v>14565482</v>
      </c>
      <c r="P828">
        <f t="shared" si="49"/>
        <v>0</v>
      </c>
      <c r="Q828">
        <f t="shared" si="50"/>
        <v>0</v>
      </c>
      <c r="R828">
        <f t="shared" si="51"/>
        <v>0</v>
      </c>
      <c r="S828">
        <v>1</v>
      </c>
    </row>
    <row r="829" spans="1:19" x14ac:dyDescent="0.25">
      <c r="A829" t="s">
        <v>341</v>
      </c>
      <c r="B829">
        <v>2013</v>
      </c>
      <c r="C829" s="2">
        <v>1967415</v>
      </c>
      <c r="D829" s="1" t="s">
        <v>73</v>
      </c>
      <c r="E829">
        <f t="shared" si="48"/>
        <v>1</v>
      </c>
      <c r="F829">
        <v>817.59761528529316</v>
      </c>
      <c r="G829">
        <v>14898092</v>
      </c>
      <c r="H829" t="s">
        <v>20</v>
      </c>
      <c r="I829">
        <v>2</v>
      </c>
      <c r="J829">
        <v>125</v>
      </c>
      <c r="L829">
        <v>2209700</v>
      </c>
      <c r="N829">
        <v>2209700</v>
      </c>
      <c r="P829">
        <f t="shared" si="49"/>
        <v>4.4504692278715959E-2</v>
      </c>
      <c r="Q829">
        <f t="shared" si="50"/>
        <v>1</v>
      </c>
      <c r="R829">
        <f t="shared" si="51"/>
        <v>1</v>
      </c>
    </row>
    <row r="830" spans="1:19" x14ac:dyDescent="0.25">
      <c r="A830" t="s">
        <v>341</v>
      </c>
      <c r="B830">
        <v>2014</v>
      </c>
      <c r="C830" s="2">
        <v>773181</v>
      </c>
      <c r="D830" s="1" t="s">
        <v>109</v>
      </c>
      <c r="E830">
        <f t="shared" si="48"/>
        <v>1</v>
      </c>
      <c r="F830">
        <v>829.69377924831349</v>
      </c>
      <c r="G830">
        <v>15245855</v>
      </c>
      <c r="H830" t="s">
        <v>20</v>
      </c>
      <c r="I830">
        <v>2</v>
      </c>
      <c r="J830">
        <v>14</v>
      </c>
      <c r="K830">
        <v>2</v>
      </c>
      <c r="L830">
        <v>2500</v>
      </c>
      <c r="N830">
        <v>2502</v>
      </c>
      <c r="O830">
        <v>20000</v>
      </c>
      <c r="P830">
        <f t="shared" si="49"/>
        <v>5.015133621564681E-5</v>
      </c>
      <c r="Q830">
        <f t="shared" si="50"/>
        <v>0</v>
      </c>
      <c r="R830">
        <f t="shared" si="51"/>
        <v>0</v>
      </c>
    </row>
    <row r="831" spans="1:19" x14ac:dyDescent="0.25">
      <c r="A831" t="s">
        <v>341</v>
      </c>
      <c r="B831">
        <v>2015</v>
      </c>
      <c r="C831" s="2">
        <v>8110712</v>
      </c>
      <c r="D831" s="1" t="s">
        <v>345</v>
      </c>
      <c r="E831">
        <f t="shared" si="48"/>
        <v>1</v>
      </c>
      <c r="F831">
        <v>814.56036517248049</v>
      </c>
      <c r="G831">
        <v>15602751</v>
      </c>
      <c r="H831" t="s">
        <v>20</v>
      </c>
      <c r="I831">
        <v>3</v>
      </c>
      <c r="J831">
        <v>10</v>
      </c>
      <c r="K831">
        <v>11</v>
      </c>
      <c r="L831">
        <v>1490024</v>
      </c>
      <c r="M831">
        <v>475</v>
      </c>
      <c r="N831">
        <v>1490510</v>
      </c>
      <c r="P831">
        <f t="shared" si="49"/>
        <v>2.8659240924885619E-2</v>
      </c>
      <c r="Q831">
        <f t="shared" si="50"/>
        <v>1</v>
      </c>
      <c r="R831">
        <f t="shared" si="51"/>
        <v>1</v>
      </c>
    </row>
    <row r="832" spans="1:19" x14ac:dyDescent="0.25">
      <c r="E832">
        <f>SUM(E2:E831)</f>
        <v>405</v>
      </c>
      <c r="Q832">
        <f>SUM(Q2:Q831)</f>
        <v>522</v>
      </c>
      <c r="R832">
        <f>SUM(R2:R831)</f>
        <v>123</v>
      </c>
    </row>
  </sheetData>
  <sortState ref="A2:N841">
    <sortCondition ref="A2:A841"/>
    <sortCondition ref="B2:B8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5"/>
  <sheetViews>
    <sheetView topLeftCell="A85" workbookViewId="0">
      <selection activeCell="A112" sqref="A112"/>
    </sheetView>
  </sheetViews>
  <sheetFormatPr defaultRowHeight="11.5" x14ac:dyDescent="0.25"/>
  <cols>
    <col min="1" max="1" width="34" customWidth="1"/>
  </cols>
  <sheetData>
    <row r="1" spans="1:2" x14ac:dyDescent="0.25">
      <c r="A1" s="3" t="s">
        <v>0</v>
      </c>
      <c r="B1" t="s">
        <v>346</v>
      </c>
    </row>
    <row r="2" spans="1:2" x14ac:dyDescent="0.25">
      <c r="A2" t="s">
        <v>18</v>
      </c>
    </row>
    <row r="3" spans="1:2" x14ac:dyDescent="0.25">
      <c r="A3" t="s">
        <v>29</v>
      </c>
    </row>
    <row r="4" spans="1:2" x14ac:dyDescent="0.25">
      <c r="A4" t="s">
        <v>33</v>
      </c>
    </row>
    <row r="5" spans="1:2" x14ac:dyDescent="0.25">
      <c r="A5" t="s">
        <v>38</v>
      </c>
    </row>
    <row r="6" spans="1:2" x14ac:dyDescent="0.25">
      <c r="A6" t="s">
        <v>40</v>
      </c>
    </row>
    <row r="7" spans="1:2" x14ac:dyDescent="0.25">
      <c r="A7" t="s">
        <v>45</v>
      </c>
    </row>
    <row r="8" spans="1:2" x14ac:dyDescent="0.25">
      <c r="A8" t="s">
        <v>48</v>
      </c>
    </row>
    <row r="9" spans="1:2" x14ac:dyDescent="0.25">
      <c r="A9" t="s">
        <v>51</v>
      </c>
    </row>
    <row r="10" spans="1:2" x14ac:dyDescent="0.25">
      <c r="A10" t="s">
        <v>57</v>
      </c>
    </row>
    <row r="11" spans="1:2" x14ac:dyDescent="0.25">
      <c r="A11" t="s">
        <v>59</v>
      </c>
    </row>
    <row r="12" spans="1:2" x14ac:dyDescent="0.25">
      <c r="A12" t="s">
        <v>67</v>
      </c>
    </row>
    <row r="13" spans="1:2" x14ac:dyDescent="0.25">
      <c r="A13" t="s">
        <v>77</v>
      </c>
    </row>
    <row r="14" spans="1:2" x14ac:dyDescent="0.25">
      <c r="A14" t="s">
        <v>78</v>
      </c>
    </row>
    <row r="15" spans="1:2" x14ac:dyDescent="0.25">
      <c r="A15" t="s">
        <v>347</v>
      </c>
    </row>
    <row r="16" spans="1:2" x14ac:dyDescent="0.25">
      <c r="A16" t="s">
        <v>85</v>
      </c>
    </row>
    <row r="17" spans="1:1" x14ac:dyDescent="0.25">
      <c r="A17" t="s">
        <v>96</v>
      </c>
    </row>
    <row r="18" spans="1:1" x14ac:dyDescent="0.25">
      <c r="A18" t="s">
        <v>107</v>
      </c>
    </row>
    <row r="19" spans="1:1" x14ac:dyDescent="0.25">
      <c r="A19" t="s">
        <v>110</v>
      </c>
    </row>
    <row r="20" spans="1:1" x14ac:dyDescent="0.25">
      <c r="A20" t="s">
        <v>112</v>
      </c>
    </row>
    <row r="21" spans="1:1" x14ac:dyDescent="0.25">
      <c r="A21" t="s">
        <v>119</v>
      </c>
    </row>
    <row r="22" spans="1:1" x14ac:dyDescent="0.25">
      <c r="A22" t="s">
        <v>121</v>
      </c>
    </row>
    <row r="23" spans="1:1" x14ac:dyDescent="0.25">
      <c r="A23" t="s">
        <v>128</v>
      </c>
    </row>
    <row r="24" spans="1:1" ht="13.5" customHeight="1" x14ac:dyDescent="0.25">
      <c r="A24" t="s">
        <v>139</v>
      </c>
    </row>
    <row r="25" spans="1:1" x14ac:dyDescent="0.25">
      <c r="A25" t="s">
        <v>144</v>
      </c>
    </row>
    <row r="26" spans="1:1" x14ac:dyDescent="0.25">
      <c r="A26" t="s">
        <v>150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157</v>
      </c>
    </row>
    <row r="30" spans="1:1" x14ac:dyDescent="0.25">
      <c r="A30" t="s">
        <v>167</v>
      </c>
    </row>
    <row r="31" spans="1:1" x14ac:dyDescent="0.25">
      <c r="A31" t="s">
        <v>172</v>
      </c>
    </row>
    <row r="32" spans="1:1" x14ac:dyDescent="0.25">
      <c r="A32" t="s">
        <v>177</v>
      </c>
    </row>
    <row r="33" spans="1:1" x14ac:dyDescent="0.25">
      <c r="A33" t="s">
        <v>181</v>
      </c>
    </row>
    <row r="34" spans="1:1" x14ac:dyDescent="0.25">
      <c r="A34" t="s">
        <v>184</v>
      </c>
    </row>
    <row r="35" spans="1:1" x14ac:dyDescent="0.25">
      <c r="A35" t="s">
        <v>190</v>
      </c>
    </row>
    <row r="36" spans="1:1" x14ac:dyDescent="0.25">
      <c r="A36" t="s">
        <v>193</v>
      </c>
    </row>
    <row r="37" spans="1:1" x14ac:dyDescent="0.25">
      <c r="A37" t="s">
        <v>200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206</v>
      </c>
    </row>
    <row r="41" spans="1:1" x14ac:dyDescent="0.25">
      <c r="A41" t="s">
        <v>212</v>
      </c>
    </row>
    <row r="42" spans="1:1" x14ac:dyDescent="0.25">
      <c r="A42" t="s">
        <v>220</v>
      </c>
    </row>
    <row r="43" spans="1:1" x14ac:dyDescent="0.25">
      <c r="A43" t="s">
        <v>221</v>
      </c>
    </row>
    <row r="44" spans="1:1" x14ac:dyDescent="0.25">
      <c r="A44" t="s">
        <v>222</v>
      </c>
    </row>
    <row r="45" spans="1:1" x14ac:dyDescent="0.25">
      <c r="A45" t="s">
        <v>227</v>
      </c>
    </row>
    <row r="46" spans="1:1" x14ac:dyDescent="0.25">
      <c r="A46" t="s">
        <v>230</v>
      </c>
    </row>
    <row r="47" spans="1:1" x14ac:dyDescent="0.25">
      <c r="A47" t="s">
        <v>231</v>
      </c>
    </row>
    <row r="48" spans="1:1" x14ac:dyDescent="0.25">
      <c r="A48" t="s">
        <v>236</v>
      </c>
    </row>
    <row r="49" spans="1:1" x14ac:dyDescent="0.25">
      <c r="A49" t="s">
        <v>239</v>
      </c>
    </row>
    <row r="50" spans="1:1" x14ac:dyDescent="0.25">
      <c r="A50" t="s">
        <v>244</v>
      </c>
    </row>
    <row r="51" spans="1:1" x14ac:dyDescent="0.25">
      <c r="A51" t="s">
        <v>246</v>
      </c>
    </row>
    <row r="52" spans="1:1" x14ac:dyDescent="0.25">
      <c r="A52" t="s">
        <v>248</v>
      </c>
    </row>
    <row r="53" spans="1:1" x14ac:dyDescent="0.25">
      <c r="A53" t="s">
        <v>249</v>
      </c>
    </row>
    <row r="54" spans="1:1" x14ac:dyDescent="0.25">
      <c r="A54" t="s">
        <v>252</v>
      </c>
    </row>
    <row r="55" spans="1:1" x14ac:dyDescent="0.25">
      <c r="A55" t="s">
        <v>257</v>
      </c>
    </row>
    <row r="56" spans="1:1" x14ac:dyDescent="0.25">
      <c r="A56" t="s">
        <v>258</v>
      </c>
    </row>
    <row r="57" spans="1:1" x14ac:dyDescent="0.25">
      <c r="A57" t="s">
        <v>262</v>
      </c>
    </row>
    <row r="58" spans="1:1" x14ac:dyDescent="0.25">
      <c r="A58" t="s">
        <v>264</v>
      </c>
    </row>
    <row r="59" spans="1:1" x14ac:dyDescent="0.25">
      <c r="A59" t="s">
        <v>271</v>
      </c>
    </row>
    <row r="60" spans="1:1" x14ac:dyDescent="0.25">
      <c r="A60" t="s">
        <v>275</v>
      </c>
    </row>
    <row r="61" spans="1:1" x14ac:dyDescent="0.25">
      <c r="A61" t="s">
        <v>282</v>
      </c>
    </row>
    <row r="62" spans="1:1" x14ac:dyDescent="0.25">
      <c r="A62" t="s">
        <v>283</v>
      </c>
    </row>
    <row r="63" spans="1:1" x14ac:dyDescent="0.25">
      <c r="A63" t="s">
        <v>284</v>
      </c>
    </row>
    <row r="64" spans="1:1" x14ac:dyDescent="0.25">
      <c r="A64" t="s">
        <v>348</v>
      </c>
    </row>
    <row r="65" spans="1:1" x14ac:dyDescent="0.25">
      <c r="A65" t="s">
        <v>289</v>
      </c>
    </row>
    <row r="66" spans="1:1" x14ac:dyDescent="0.25">
      <c r="A66" t="s">
        <v>291</v>
      </c>
    </row>
    <row r="67" spans="1:1" x14ac:dyDescent="0.25">
      <c r="A67" t="s">
        <v>293</v>
      </c>
    </row>
    <row r="68" spans="1:1" x14ac:dyDescent="0.25">
      <c r="A68" t="s">
        <v>294</v>
      </c>
    </row>
    <row r="69" spans="1:1" x14ac:dyDescent="0.25">
      <c r="A69" t="s">
        <v>295</v>
      </c>
    </row>
    <row r="70" spans="1:1" x14ac:dyDescent="0.25">
      <c r="A70" t="s">
        <v>296</v>
      </c>
    </row>
    <row r="71" spans="1:1" x14ac:dyDescent="0.25">
      <c r="A71" t="s">
        <v>312</v>
      </c>
    </row>
    <row r="72" spans="1:1" x14ac:dyDescent="0.25">
      <c r="A72" t="s">
        <v>314</v>
      </c>
    </row>
    <row r="73" spans="1:1" x14ac:dyDescent="0.25">
      <c r="A73" t="s">
        <v>317</v>
      </c>
    </row>
    <row r="74" spans="1:1" x14ac:dyDescent="0.25">
      <c r="A74" t="s">
        <v>318</v>
      </c>
    </row>
    <row r="75" spans="1:1" x14ac:dyDescent="0.25">
      <c r="A75" t="s">
        <v>321</v>
      </c>
    </row>
    <row r="76" spans="1:1" x14ac:dyDescent="0.25">
      <c r="A76" t="s">
        <v>322</v>
      </c>
    </row>
    <row r="77" spans="1:1" x14ac:dyDescent="0.25">
      <c r="A77" t="s">
        <v>323</v>
      </c>
    </row>
    <row r="78" spans="1:1" x14ac:dyDescent="0.25">
      <c r="A78" t="s">
        <v>325</v>
      </c>
    </row>
    <row r="79" spans="1:1" x14ac:dyDescent="0.25">
      <c r="A79" t="s">
        <v>330</v>
      </c>
    </row>
    <row r="80" spans="1:1" x14ac:dyDescent="0.25">
      <c r="A80" t="s">
        <v>331</v>
      </c>
    </row>
    <row r="81" spans="1:1" x14ac:dyDescent="0.25">
      <c r="A81" t="s">
        <v>332</v>
      </c>
    </row>
    <row r="82" spans="1:1" x14ac:dyDescent="0.25">
      <c r="A82" t="s">
        <v>334</v>
      </c>
    </row>
    <row r="83" spans="1:1" x14ac:dyDescent="0.25">
      <c r="A83" t="s">
        <v>340</v>
      </c>
    </row>
    <row r="84" spans="1:1" x14ac:dyDescent="0.25">
      <c r="A84" t="s">
        <v>341</v>
      </c>
    </row>
    <row r="86" spans="1:1" x14ac:dyDescent="0.25">
      <c r="A86" t="s">
        <v>349</v>
      </c>
    </row>
    <row r="87" spans="1:1" x14ac:dyDescent="0.25">
      <c r="A87" t="s">
        <v>350</v>
      </c>
    </row>
    <row r="88" spans="1:1" x14ac:dyDescent="0.25">
      <c r="A88" t="s">
        <v>351</v>
      </c>
    </row>
    <row r="90" spans="1:1" x14ac:dyDescent="0.25">
      <c r="A90" t="s">
        <v>352</v>
      </c>
    </row>
    <row r="92" spans="1:1" x14ac:dyDescent="0.25">
      <c r="A92" t="s">
        <v>353</v>
      </c>
    </row>
    <row r="94" spans="1:1" x14ac:dyDescent="0.25">
      <c r="A94" t="s">
        <v>354</v>
      </c>
    </row>
    <row r="95" spans="1:1" x14ac:dyDescent="0.25">
      <c r="A95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Universiteit Maastricht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i6090590</dc:creator>
  <cp:keywords/>
  <dc:description/>
  <cp:lastModifiedBy>Sacha den Nijs</cp:lastModifiedBy>
  <cp:revision/>
  <dcterms:created xsi:type="dcterms:W3CDTF">2016-12-17T08:42:50Z</dcterms:created>
  <dcterms:modified xsi:type="dcterms:W3CDTF">2018-02-13T09:09:33Z</dcterms:modified>
  <cp:category/>
  <cp:contentStatus/>
</cp:coreProperties>
</file>